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3\11. jednání - listopad\"/>
    </mc:Choice>
  </mc:AlternateContent>
  <xr:revisionPtr revIDLastSave="0" documentId="8_{BA696EA0-4463-40A5-B04B-BEF591FB4B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stribuce" sheetId="2" r:id="rId1"/>
    <sheet name="BK" sheetId="3" r:id="rId2"/>
    <sheet name="HB" sheetId="4" r:id="rId3"/>
    <sheet name="LC" sheetId="5" r:id="rId4"/>
    <sheet name="LG" sheetId="6" r:id="rId5"/>
    <sheet name="MŠ" sheetId="7" r:id="rId6"/>
    <sheet name="NS" sheetId="8" r:id="rId7"/>
    <sheet name="PK" sheetId="9" r:id="rId8"/>
    <sheet name="PBa" sheetId="10" r:id="rId9"/>
  </sheets>
  <definedNames>
    <definedName name="_xlnm.Print_Area" localSheetId="0">distribuce!$A$1:$U$30</definedName>
  </definedNames>
  <calcPr calcId="19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0" l="1"/>
  <c r="D24" i="10"/>
  <c r="M23" i="10"/>
  <c r="M22" i="10"/>
  <c r="M21" i="10"/>
  <c r="M20" i="10"/>
  <c r="M19" i="10"/>
  <c r="M18" i="10"/>
  <c r="M17" i="10"/>
  <c r="M16" i="10"/>
  <c r="M15" i="10"/>
  <c r="E24" i="9"/>
  <c r="D24" i="9"/>
  <c r="M23" i="9"/>
  <c r="M22" i="9"/>
  <c r="M21" i="9"/>
  <c r="M20" i="9"/>
  <c r="M19" i="9"/>
  <c r="M18" i="9"/>
  <c r="M17" i="9"/>
  <c r="M16" i="9"/>
  <c r="M15" i="9"/>
  <c r="E24" i="8"/>
  <c r="D24" i="8"/>
  <c r="M23" i="8"/>
  <c r="M22" i="8"/>
  <c r="M21" i="8"/>
  <c r="M20" i="8"/>
  <c r="M19" i="8"/>
  <c r="M18" i="8"/>
  <c r="M17" i="8"/>
  <c r="M16" i="8"/>
  <c r="M15" i="8"/>
  <c r="E24" i="7"/>
  <c r="D24" i="7"/>
  <c r="M23" i="7"/>
  <c r="M22" i="7"/>
  <c r="M21" i="7"/>
  <c r="M20" i="7"/>
  <c r="M19" i="7"/>
  <c r="M18" i="7"/>
  <c r="M17" i="7"/>
  <c r="M16" i="7"/>
  <c r="M15" i="7"/>
  <c r="E24" i="6"/>
  <c r="D24" i="6"/>
  <c r="M23" i="6"/>
  <c r="M22" i="6"/>
  <c r="M21" i="6"/>
  <c r="M20" i="6"/>
  <c r="M19" i="6"/>
  <c r="M18" i="6"/>
  <c r="M17" i="6"/>
  <c r="M16" i="6"/>
  <c r="M15" i="6"/>
  <c r="E24" i="5"/>
  <c r="D24" i="5"/>
  <c r="M23" i="5"/>
  <c r="M22" i="5"/>
  <c r="M21" i="5"/>
  <c r="M20" i="5"/>
  <c r="M19" i="5"/>
  <c r="M18" i="5"/>
  <c r="M17" i="5"/>
  <c r="M16" i="5"/>
  <c r="M15" i="5"/>
  <c r="E24" i="4"/>
  <c r="D24" i="4"/>
  <c r="M23" i="4"/>
  <c r="M22" i="4"/>
  <c r="M21" i="4"/>
  <c r="M20" i="4"/>
  <c r="M19" i="4"/>
  <c r="M18" i="4"/>
  <c r="M17" i="4"/>
  <c r="M16" i="4"/>
  <c r="M15" i="4"/>
  <c r="M16" i="3"/>
  <c r="M17" i="3"/>
  <c r="M18" i="3"/>
  <c r="M19" i="3"/>
  <c r="M20" i="3"/>
  <c r="M21" i="3"/>
  <c r="M22" i="3"/>
  <c r="M23" i="3"/>
  <c r="E24" i="3"/>
  <c r="D24" i="3"/>
  <c r="M15" i="3"/>
  <c r="M16" i="2"/>
  <c r="M17" i="2"/>
  <c r="M18" i="2"/>
  <c r="M19" i="2"/>
  <c r="M20" i="2"/>
  <c r="M21" i="2"/>
  <c r="M22" i="2"/>
  <c r="M23" i="2"/>
  <c r="M15" i="2"/>
  <c r="N24" i="2"/>
  <c r="N25" i="2" s="1"/>
  <c r="E24" i="2" l="1"/>
  <c r="D24" i="2"/>
</calcChain>
</file>

<file path=xl/sharedStrings.xml><?xml version="1.0" encoding="utf-8"?>
<sst xmlns="http://schemas.openxmlformats.org/spreadsheetml/2006/main" count="615" uniqueCount="73">
  <si>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</si>
  <si>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</si>
  <si>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</si>
  <si>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</si>
  <si>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</si>
  <si>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</si>
  <si>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</si>
  <si>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</si>
  <si>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</si>
  <si>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</si>
  <si>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</si>
  <si>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</si>
  <si>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</si>
  <si>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</si>
  <si>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</si>
  <si>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</si>
  <si>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</si>
  <si>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</si>
  <si>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</si>
  <si>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</si>
  <si>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</si>
  <si>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</si>
  <si>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</si>
  <si>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</si>
  <si>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</si>
  <si>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</si>
  <si>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</si>
  <si>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</si>
  <si>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</si>
  <si>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</si>
  <si>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</si>
  <si>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</si>
  <si>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</si>
  <si>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</si>
  <si>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 xml:space="preserve"> - jednotlivých kinematografických děl
 - pásma kinematografických děl, která jsou jedním distribučním titulem v délce standardní celovečerní stopáže 60 minut a více</t>
  </si>
  <si>
    <t>1. posílení pozice českého filmu v distribuční nabídce</t>
  </si>
  <si>
    <t>2. podpora českých debutů a náročných kinematografických děl v distribuční nabídce</t>
  </si>
  <si>
    <t>3. podpora nezávislých zahraničních kinematografických děl v distribuční nabídce</t>
  </si>
  <si>
    <t>4. širší dostupnost kinematografických děl v regionálních jednosálových a dvousálových kinech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</si>
  <si>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2024-3-1-2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</si>
  <si>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 10. 2023-1. 4. 2024</t>
    </r>
  </si>
  <si>
    <r>
      <t>Finanční alokace:</t>
    </r>
    <r>
      <rPr>
        <sz val="9.5"/>
        <rFont val="Arial"/>
        <family val="2"/>
        <charset val="238"/>
      </rPr>
      <t xml:space="preserve"> 7 000 000 Kč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</si>
  <si>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2025</t>
    </r>
  </si>
  <si>
    <t>Nekonečná hranice</t>
  </si>
  <si>
    <t>Distribuce filmu Nina a ježkovo tajemství</t>
  </si>
  <si>
    <t>Distribuce filmu Pět ďáblů</t>
  </si>
  <si>
    <t>Distribuce filmu Zásah štěstím</t>
  </si>
  <si>
    <t>Bratři</t>
  </si>
  <si>
    <t>Distribuce filmu DogMan</t>
  </si>
  <si>
    <t>Tonda, Slávka a kouzelné světlo</t>
  </si>
  <si>
    <t>Po prolomení ticha</t>
  </si>
  <si>
    <t>Světloplachost</t>
  </si>
  <si>
    <t>Europe Media Nest s.r.o.</t>
  </si>
  <si>
    <t>Asociace českých filmových klubů, z. s.</t>
  </si>
  <si>
    <t>Mezipatra z.s.</t>
  </si>
  <si>
    <t>AQS, a.s.</t>
  </si>
  <si>
    <t>Cinemart, a.s.</t>
  </si>
  <si>
    <t>Mannschaft s.r.o.</t>
  </si>
  <si>
    <t>ano</t>
  </si>
  <si>
    <t>ne</t>
  </si>
  <si>
    <t>neinvestiční dotace</t>
  </si>
  <si>
    <t>6241/2024</t>
  </si>
  <si>
    <t>6246/2024</t>
  </si>
  <si>
    <t>6247/2024</t>
  </si>
  <si>
    <t>6249/2024</t>
  </si>
  <si>
    <t>6250/2024</t>
  </si>
  <si>
    <t>6251/2024</t>
  </si>
  <si>
    <t>6252/2024</t>
  </si>
  <si>
    <t>6253/2024</t>
  </si>
  <si>
    <t>6254/2024</t>
  </si>
  <si>
    <t>65%</t>
  </si>
  <si>
    <t>80%</t>
  </si>
  <si>
    <t>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</si>
</sst>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3">
    <xf numFmtId="0" fontId="0" fillId="0" borderId="0"/>
    <xf numFmtId="0" fontId="7" fillId="0" borderId="0"/>
    <xf numFmtId="9" fontId="9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 applyProtection="1">
      <alignment horizontal="left" vertical="top"/>
      <protection locked="0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7" fillId="2" borderId="7" xfId="1" applyFill="1" applyBorder="1" applyAlignment="1" applyProtection="1">
      <alignment horizontal="left" vertical="top"/>
      <protection locked="0"/>
    </xf>
    <xf numFmtId="0" fontId="8" fillId="0" borderId="0" xfId="0" applyFont="1"/>
    <xf numFmtId="3" fontId="7" fillId="2" borderId="7" xfId="1" applyNumberFormat="1" applyFill="1" applyBorder="1" applyAlignment="1" applyProtection="1">
      <alignment horizontal="right" vertical="center"/>
      <protection locked="0"/>
    </xf>
    <xf numFmtId="0" fontId="7" fillId="2" borderId="7" xfId="1" applyFill="1" applyBorder="1" applyAlignment="1" applyProtection="1">
      <alignment horizontal="center" vertical="top"/>
      <protection locked="0"/>
    </xf>
    <xf numFmtId="9" fontId="7" fillId="2" borderId="7" xfId="1" applyNumberFormat="1" applyFill="1" applyBorder="1" applyAlignment="1" applyProtection="1">
      <alignment horizontal="center" vertical="top"/>
      <protection locked="0"/>
    </xf>
    <xf numFmtId="14" fontId="7" fillId="2" borderId="7" xfId="1" applyNumberForma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6" xfId="0" applyNumberFormat="1" applyFont="1" applyFill="1" applyBorder="1" applyAlignment="1">
      <alignment horizontal="left" vertical="top" wrapText="1"/>
    </xf>
    <xf numFmtId="2" fontId="1" fillId="2" borderId="5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9" fontId="3" fillId="2" borderId="0" xfId="2" applyFont="1" applyFill="1" applyAlignment="1">
      <alignment horizontal="left" vertical="top"/>
    </xf>
    <xf numFmtId="49" fontId="3" fillId="2" borderId="2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</cellXfs>
  <cellStyles count="3">
    <cellStyle name="Normální" xfId="0" builtinId="0"/>
    <cellStyle name="Normální 2" xfId="1" xr:uid="{9C50BE1A-28D2-422B-ACA3-4A7F4A40EA76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25"/>
  <sheetViews>
    <sheetView tabSelected="1" zoomScale="78" zoomScaleNormal="78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4" width="14.42578125" style="2" customWidth="1"/>
    <col min="15" max="15" width="18.28515625" style="2" bestFit="1" customWidth="1"/>
    <col min="16" max="16" width="10.28515625" style="2" customWidth="1"/>
    <col min="17" max="18" width="9.28515625" style="2" customWidth="1"/>
    <col min="19" max="19" width="10.28515625" style="2" customWidth="1"/>
    <col min="20" max="21" width="15.7109375" style="2" customWidth="1"/>
    <col min="22" max="16384" width="9.140625" style="2"/>
  </cols>
  <sheetData>
    <row r="1" spans="1:86" ht="38.25" customHeight="1" x14ac:dyDescent="0.25">
      <c r="A1" s="1" t="s">
        <v>29</v>
      </c>
    </row>
    <row r="2" spans="1:86" x14ac:dyDescent="0.25">
      <c r="A2" s="8" t="s">
        <v>39</v>
      </c>
      <c r="D2" s="8" t="s">
        <v>22</v>
      </c>
    </row>
    <row r="3" spans="1:86" x14ac:dyDescent="0.25">
      <c r="A3" s="8" t="s">
        <v>32</v>
      </c>
      <c r="D3" s="2" t="s">
        <v>35</v>
      </c>
    </row>
    <row r="4" spans="1:86" x14ac:dyDescent="0.25">
      <c r="A4" s="8" t="s">
        <v>40</v>
      </c>
      <c r="D4" s="2" t="s">
        <v>36</v>
      </c>
    </row>
    <row r="5" spans="1:86" x14ac:dyDescent="0.25">
      <c r="A5" s="8" t="s">
        <v>41</v>
      </c>
      <c r="D5" s="2" t="s">
        <v>37</v>
      </c>
    </row>
    <row r="6" spans="1:86" x14ac:dyDescent="0.25">
      <c r="A6" s="8" t="s">
        <v>42</v>
      </c>
      <c r="D6" s="2" t="s">
        <v>38</v>
      </c>
    </row>
    <row r="7" spans="1:86" x14ac:dyDescent="0.25">
      <c r="A7" s="11" t="s">
        <v>33</v>
      </c>
    </row>
    <row r="8" spans="1:86" x14ac:dyDescent="0.25">
      <c r="A8" s="8" t="s">
        <v>21</v>
      </c>
      <c r="D8" s="8" t="s">
        <v>23</v>
      </c>
    </row>
    <row r="9" spans="1:86" ht="38.450000000000003" customHeight="1" x14ac:dyDescent="0.25">
      <c r="D9" s="2" t="s">
        <v>30</v>
      </c>
      <c r="F9" s="20" t="s">
        <v>34</v>
      </c>
      <c r="G9" s="20"/>
      <c r="H9" s="20"/>
      <c r="I9" s="20"/>
      <c r="J9" s="20"/>
      <c r="K9" s="20"/>
      <c r="L9" s="20"/>
      <c r="M9" s="20"/>
    </row>
    <row r="10" spans="1:86" x14ac:dyDescent="0.2">
      <c r="D10" s="25" t="s">
        <v>31</v>
      </c>
      <c r="E10" s="25"/>
      <c r="F10" s="25"/>
      <c r="G10" s="25"/>
      <c r="H10" s="25"/>
      <c r="I10" s="25"/>
      <c r="J10" s="25"/>
      <c r="K10" s="25"/>
      <c r="L10" s="25"/>
      <c r="M10" s="25"/>
    </row>
    <row r="11" spans="1:86" x14ac:dyDescent="0.25">
      <c r="A11" s="8"/>
    </row>
    <row r="12" spans="1:86" ht="26.45" customHeight="1" x14ac:dyDescent="0.25">
      <c r="A12" s="18" t="s">
        <v>0</v>
      </c>
      <c r="B12" s="18" t="s">
        <v>1</v>
      </c>
      <c r="C12" s="18" t="s">
        <v>16</v>
      </c>
      <c r="D12" s="18" t="s">
        <v>13</v>
      </c>
      <c r="E12" s="22" t="s">
        <v>2</v>
      </c>
      <c r="F12" s="18" t="s">
        <v>27</v>
      </c>
      <c r="G12" s="18" t="s">
        <v>14</v>
      </c>
      <c r="H12" s="18" t="s">
        <v>15</v>
      </c>
      <c r="I12" s="18" t="s">
        <v>25</v>
      </c>
      <c r="J12" s="18" t="s">
        <v>26</v>
      </c>
      <c r="K12" s="18" t="s">
        <v>28</v>
      </c>
      <c r="L12" s="18" t="s">
        <v>3</v>
      </c>
      <c r="M12" s="18" t="s">
        <v>4</v>
      </c>
      <c r="N12" s="18" t="s">
        <v>5</v>
      </c>
      <c r="O12" s="18" t="s">
        <v>6</v>
      </c>
      <c r="P12" s="18" t="s">
        <v>7</v>
      </c>
      <c r="Q12" s="18" t="s">
        <v>8</v>
      </c>
      <c r="R12" s="18" t="s">
        <v>9</v>
      </c>
      <c r="S12" s="18" t="s">
        <v>10</v>
      </c>
      <c r="T12" s="18" t="s">
        <v>11</v>
      </c>
      <c r="U12" s="18" t="s">
        <v>12</v>
      </c>
    </row>
    <row r="13" spans="1:86" ht="59.45" customHeight="1" x14ac:dyDescent="0.25">
      <c r="A13" s="21"/>
      <c r="B13" s="21"/>
      <c r="C13" s="21"/>
      <c r="D13" s="21"/>
      <c r="E13" s="23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86" ht="37.15" customHeight="1" x14ac:dyDescent="0.25">
      <c r="A14" s="19"/>
      <c r="B14" s="19"/>
      <c r="C14" s="19"/>
      <c r="D14" s="19"/>
      <c r="E14" s="24"/>
      <c r="F14" s="9" t="s">
        <v>24</v>
      </c>
      <c r="G14" s="9" t="s">
        <v>18</v>
      </c>
      <c r="H14" s="9" t="s">
        <v>18</v>
      </c>
      <c r="I14" s="9" t="s">
        <v>19</v>
      </c>
      <c r="J14" s="9" t="s">
        <v>20</v>
      </c>
      <c r="K14" s="9" t="s">
        <v>20</v>
      </c>
      <c r="L14" s="9" t="s">
        <v>19</v>
      </c>
      <c r="M14" s="9"/>
      <c r="N14" s="9"/>
      <c r="O14" s="9"/>
      <c r="P14" s="10"/>
      <c r="Q14" s="10"/>
      <c r="R14" s="10"/>
      <c r="S14" s="10"/>
      <c r="T14" s="10"/>
      <c r="U14" s="9"/>
    </row>
    <row r="15" spans="1:86" s="3" customFormat="1" ht="12.75" customHeight="1" x14ac:dyDescent="0.25">
      <c r="A15" s="12" t="s">
        <v>61</v>
      </c>
      <c r="B15" s="12" t="s">
        <v>52</v>
      </c>
      <c r="C15" s="12" t="s">
        <v>43</v>
      </c>
      <c r="D15" s="14">
        <v>307100</v>
      </c>
      <c r="E15" s="14">
        <v>140000</v>
      </c>
      <c r="F15" s="4">
        <v>26.625</v>
      </c>
      <c r="G15" s="4">
        <v>8.625</v>
      </c>
      <c r="H15" s="4">
        <v>11.375</v>
      </c>
      <c r="I15" s="4">
        <v>4.5</v>
      </c>
      <c r="J15" s="4">
        <v>5.875</v>
      </c>
      <c r="K15" s="4">
        <v>4.75</v>
      </c>
      <c r="L15" s="4">
        <v>5</v>
      </c>
      <c r="M15" s="4">
        <f>SUM(F15:L15)</f>
        <v>66.75</v>
      </c>
      <c r="N15" s="5">
        <v>0</v>
      </c>
      <c r="O15" s="15" t="s">
        <v>60</v>
      </c>
      <c r="P15" s="15" t="s">
        <v>59</v>
      </c>
      <c r="Q15" s="27"/>
      <c r="R15" s="16">
        <v>0.46</v>
      </c>
      <c r="S15" s="27"/>
      <c r="T15" s="17">
        <v>45535</v>
      </c>
      <c r="U15" s="28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86" s="3" customFormat="1" ht="12.75" customHeight="1" x14ac:dyDescent="0.25">
      <c r="A16" s="12" t="s">
        <v>62</v>
      </c>
      <c r="B16" s="12" t="s">
        <v>53</v>
      </c>
      <c r="C16" s="12" t="s">
        <v>44</v>
      </c>
      <c r="D16" s="14">
        <v>590000</v>
      </c>
      <c r="E16" s="14">
        <v>250000</v>
      </c>
      <c r="F16" s="4">
        <v>32.625</v>
      </c>
      <c r="G16" s="4">
        <v>13.125</v>
      </c>
      <c r="H16" s="4">
        <v>12</v>
      </c>
      <c r="I16" s="4">
        <v>4</v>
      </c>
      <c r="J16" s="4">
        <v>7</v>
      </c>
      <c r="K16" s="4">
        <v>7.125</v>
      </c>
      <c r="L16" s="4">
        <v>4</v>
      </c>
      <c r="M16" s="4">
        <f t="shared" ref="M16:M23" si="0">SUM(F16:L16)</f>
        <v>79.875</v>
      </c>
      <c r="N16" s="5">
        <v>250000</v>
      </c>
      <c r="O16" s="15" t="s">
        <v>60</v>
      </c>
      <c r="P16" s="15" t="s">
        <v>58</v>
      </c>
      <c r="Q16" s="27" t="s">
        <v>58</v>
      </c>
      <c r="R16" s="16">
        <v>0.42</v>
      </c>
      <c r="S16" s="27" t="s">
        <v>70</v>
      </c>
      <c r="T16" s="17">
        <v>45747</v>
      </c>
      <c r="U16" s="17">
        <v>45747</v>
      </c>
      <c r="V16" s="26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</row>
    <row r="17" spans="1:86" s="3" customFormat="1" ht="12.75" customHeight="1" x14ac:dyDescent="0.25">
      <c r="A17" s="12" t="s">
        <v>63</v>
      </c>
      <c r="B17" s="12" t="s">
        <v>54</v>
      </c>
      <c r="C17" s="12" t="s">
        <v>45</v>
      </c>
      <c r="D17" s="14">
        <v>359856</v>
      </c>
      <c r="E17" s="14">
        <v>150000</v>
      </c>
      <c r="F17" s="4">
        <v>29</v>
      </c>
      <c r="G17" s="4">
        <v>11.875</v>
      </c>
      <c r="H17" s="4">
        <v>11.75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75.625</v>
      </c>
      <c r="N17" s="5">
        <v>150000</v>
      </c>
      <c r="O17" s="15" t="s">
        <v>60</v>
      </c>
      <c r="P17" s="15" t="s">
        <v>58</v>
      </c>
      <c r="Q17" s="27" t="s">
        <v>58</v>
      </c>
      <c r="R17" s="16">
        <v>0.42</v>
      </c>
      <c r="S17" s="27" t="s">
        <v>70</v>
      </c>
      <c r="T17" s="17">
        <v>45535</v>
      </c>
      <c r="U17" s="17">
        <v>45535</v>
      </c>
      <c r="V17" s="26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</row>
    <row r="18" spans="1:86" s="3" customFormat="1" ht="12.75" customHeight="1" x14ac:dyDescent="0.25">
      <c r="A18" s="12" t="s">
        <v>64</v>
      </c>
      <c r="B18" s="12" t="s">
        <v>55</v>
      </c>
      <c r="C18" s="12" t="s">
        <v>46</v>
      </c>
      <c r="D18" s="14">
        <v>1011769</v>
      </c>
      <c r="E18" s="14">
        <v>150000</v>
      </c>
      <c r="F18" s="4">
        <v>24</v>
      </c>
      <c r="G18" s="4">
        <v>11.875</v>
      </c>
      <c r="H18" s="4">
        <v>10.5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68.375</v>
      </c>
      <c r="N18" s="5">
        <v>0</v>
      </c>
      <c r="O18" s="15" t="s">
        <v>60</v>
      </c>
      <c r="P18" s="15" t="s">
        <v>59</v>
      </c>
      <c r="Q18" s="27"/>
      <c r="R18" s="16">
        <v>0.15</v>
      </c>
      <c r="S18" s="27"/>
      <c r="T18" s="17">
        <v>45565</v>
      </c>
      <c r="U18" s="28"/>
      <c r="V18" s="26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s="3" customFormat="1" ht="12.75" customHeight="1" x14ac:dyDescent="0.2">
      <c r="A19" s="12" t="s">
        <v>65</v>
      </c>
      <c r="B19" s="13" t="s">
        <v>56</v>
      </c>
      <c r="C19" s="12" t="s">
        <v>47</v>
      </c>
      <c r="D19" s="14">
        <v>2850000</v>
      </c>
      <c r="E19" s="14">
        <v>600000</v>
      </c>
      <c r="F19" s="4">
        <v>27.375</v>
      </c>
      <c r="G19" s="4">
        <v>13.5</v>
      </c>
      <c r="H19" s="4">
        <v>12.125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81</v>
      </c>
      <c r="N19" s="5">
        <v>400000</v>
      </c>
      <c r="O19" s="15" t="s">
        <v>60</v>
      </c>
      <c r="P19" s="15" t="s">
        <v>59</v>
      </c>
      <c r="Q19" s="27" t="s">
        <v>58</v>
      </c>
      <c r="R19" s="16">
        <v>0.21</v>
      </c>
      <c r="S19" s="27" t="s">
        <v>70</v>
      </c>
      <c r="T19" s="17">
        <v>45747</v>
      </c>
      <c r="U19" s="17">
        <v>45747</v>
      </c>
      <c r="V19" s="26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</row>
    <row r="20" spans="1:86" s="3" customFormat="1" x14ac:dyDescent="0.25">
      <c r="A20" s="12" t="s">
        <v>66</v>
      </c>
      <c r="B20" s="12" t="s">
        <v>55</v>
      </c>
      <c r="C20" s="12" t="s">
        <v>48</v>
      </c>
      <c r="D20" s="14">
        <v>3049182</v>
      </c>
      <c r="E20" s="14">
        <v>150000</v>
      </c>
      <c r="F20" s="4">
        <v>24.875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68.875</v>
      </c>
      <c r="N20" s="5">
        <v>0</v>
      </c>
      <c r="O20" s="15" t="s">
        <v>60</v>
      </c>
      <c r="P20" s="15" t="s">
        <v>59</v>
      </c>
      <c r="Q20" s="27"/>
      <c r="R20" s="16">
        <v>0.05</v>
      </c>
      <c r="S20" s="27"/>
      <c r="T20" s="17">
        <v>45565</v>
      </c>
      <c r="U20" s="28"/>
      <c r="V20" s="26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</row>
    <row r="21" spans="1:86" s="3" customFormat="1" ht="12.75" customHeight="1" x14ac:dyDescent="0.25">
      <c r="A21" s="12" t="s">
        <v>67</v>
      </c>
      <c r="B21" s="12" t="s">
        <v>56</v>
      </c>
      <c r="C21" s="12" t="s">
        <v>49</v>
      </c>
      <c r="D21" s="14">
        <v>2100000</v>
      </c>
      <c r="E21" s="14">
        <v>500000</v>
      </c>
      <c r="F21" s="4">
        <v>32</v>
      </c>
      <c r="G21" s="4">
        <v>13.875</v>
      </c>
      <c r="H21" s="4">
        <v>13</v>
      </c>
      <c r="I21" s="4">
        <v>5</v>
      </c>
      <c r="J21" s="4">
        <v>8</v>
      </c>
      <c r="K21" s="4">
        <v>8.125</v>
      </c>
      <c r="L21" s="4">
        <v>5</v>
      </c>
      <c r="M21" s="4">
        <f t="shared" si="0"/>
        <v>85</v>
      </c>
      <c r="N21" s="6">
        <v>400000</v>
      </c>
      <c r="O21" s="15" t="s">
        <v>60</v>
      </c>
      <c r="P21" s="15" t="s">
        <v>59</v>
      </c>
      <c r="Q21" s="27" t="s">
        <v>58</v>
      </c>
      <c r="R21" s="16">
        <v>0.24</v>
      </c>
      <c r="S21" s="27" t="s">
        <v>71</v>
      </c>
      <c r="T21" s="17">
        <v>45747</v>
      </c>
      <c r="U21" s="17">
        <v>45747</v>
      </c>
      <c r="V21" s="26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</row>
    <row r="22" spans="1:86" s="3" customFormat="1" ht="12.75" customHeight="1" x14ac:dyDescent="0.25">
      <c r="A22" s="12" t="s">
        <v>68</v>
      </c>
      <c r="B22" s="12" t="s">
        <v>57</v>
      </c>
      <c r="C22" s="12" t="s">
        <v>50</v>
      </c>
      <c r="D22" s="14">
        <v>252750</v>
      </c>
      <c r="E22" s="14">
        <v>200000</v>
      </c>
      <c r="F22" s="4">
        <v>32.875</v>
      </c>
      <c r="G22" s="4">
        <v>8.375</v>
      </c>
      <c r="H22" s="4">
        <v>11.25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75.5</v>
      </c>
      <c r="N22" s="5">
        <v>200000</v>
      </c>
      <c r="O22" s="15" t="s">
        <v>60</v>
      </c>
      <c r="P22" s="15" t="s">
        <v>58</v>
      </c>
      <c r="Q22" s="27" t="s">
        <v>58</v>
      </c>
      <c r="R22" s="16">
        <v>0.79</v>
      </c>
      <c r="S22" s="27" t="s">
        <v>72</v>
      </c>
      <c r="T22" s="17">
        <v>45657</v>
      </c>
      <c r="U22" s="17">
        <v>45657</v>
      </c>
      <c r="V22" s="26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</row>
    <row r="23" spans="1:86" s="3" customFormat="1" ht="13.5" customHeight="1" x14ac:dyDescent="0.25">
      <c r="A23" s="12" t="s">
        <v>69</v>
      </c>
      <c r="B23" s="12" t="s">
        <v>56</v>
      </c>
      <c r="C23" s="12" t="s">
        <v>51</v>
      </c>
      <c r="D23" s="14">
        <v>376500</v>
      </c>
      <c r="E23" s="14">
        <v>200000</v>
      </c>
      <c r="F23" s="4">
        <v>30.25</v>
      </c>
      <c r="G23" s="4">
        <v>13.875</v>
      </c>
      <c r="H23" s="4">
        <v>12.875</v>
      </c>
      <c r="I23" s="4">
        <v>5</v>
      </c>
      <c r="J23" s="4">
        <v>7</v>
      </c>
      <c r="K23" s="4">
        <v>8.125</v>
      </c>
      <c r="L23" s="4">
        <v>5</v>
      </c>
      <c r="M23" s="4">
        <f t="shared" si="0"/>
        <v>82.125</v>
      </c>
      <c r="N23" s="5">
        <v>200000</v>
      </c>
      <c r="O23" s="15" t="s">
        <v>60</v>
      </c>
      <c r="P23" s="15" t="s">
        <v>58</v>
      </c>
      <c r="Q23" s="27" t="s">
        <v>58</v>
      </c>
      <c r="R23" s="16">
        <v>0.53</v>
      </c>
      <c r="S23" s="27" t="s">
        <v>72</v>
      </c>
      <c r="T23" s="17">
        <v>45596</v>
      </c>
      <c r="U23" s="17">
        <v>45596</v>
      </c>
      <c r="V23" s="26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</row>
    <row r="24" spans="1:86" x14ac:dyDescent="0.25">
      <c r="D24" s="7">
        <f>SUM(D15:D23)</f>
        <v>10897157</v>
      </c>
      <c r="E24" s="7">
        <f>SUM(E15:E23)</f>
        <v>2340000</v>
      </c>
      <c r="N24" s="7">
        <f>SUM(N15:N23)</f>
        <v>1600000</v>
      </c>
    </row>
    <row r="25" spans="1:86" x14ac:dyDescent="0.25">
      <c r="E25" s="7"/>
      <c r="M25" s="2" t="s">
        <v>17</v>
      </c>
      <c r="N25" s="7">
        <f>7000000-N24</f>
        <v>5400000</v>
      </c>
    </row>
  </sheetData>
  <sortState xmlns:xlrd2="http://schemas.microsoft.com/office/spreadsheetml/2017/richdata2" ref="A12:BP23">
    <sortCondition ref="A12"/>
  </sortState>
  <mergeCells count="23">
    <mergeCell ref="F9:M9"/>
    <mergeCell ref="P12:P13"/>
    <mergeCell ref="T12:T13"/>
    <mergeCell ref="U12:U13"/>
    <mergeCell ref="F12:F13"/>
    <mergeCell ref="G12:G13"/>
    <mergeCell ref="H12:H13"/>
    <mergeCell ref="R12:R13"/>
    <mergeCell ref="I12:I13"/>
    <mergeCell ref="J12:J13"/>
    <mergeCell ref="K12:K13"/>
    <mergeCell ref="L12:L13"/>
    <mergeCell ref="S12:S13"/>
    <mergeCell ref="Q12:Q13"/>
    <mergeCell ref="M12:M13"/>
    <mergeCell ref="N12:N13"/>
    <mergeCell ref="O12:O13"/>
    <mergeCell ref="A12:A14"/>
    <mergeCell ref="B12:B14"/>
    <mergeCell ref="C12:C14"/>
    <mergeCell ref="D12:D14"/>
    <mergeCell ref="E12:E14"/>
    <mergeCell ref="D10:M10"/>
  </mergeCells>
  <dataValidations count="4">
    <dataValidation type="decimal" operator="lessThanOrEqual" allowBlank="1" showInputMessage="1" showErrorMessage="1" error="max. 40" sqref="F15:F23" xr:uid="{00000000-0002-0000-0000-000000000000}">
      <formula1>40</formula1>
    </dataValidation>
    <dataValidation type="decimal" operator="lessThanOrEqual" allowBlank="1" showInputMessage="1" showErrorMessage="1" error="max. 15" sqref="G15:H23" xr:uid="{00000000-0002-0000-0000-000001000000}">
      <formula1>15</formula1>
    </dataValidation>
    <dataValidation type="decimal" operator="lessThanOrEqual" allowBlank="1" showInputMessage="1" showErrorMessage="1" error="max. 5" sqref="I15:I23 L15:L23" xr:uid="{00000000-0002-0000-0000-000002000000}">
      <formula1>5</formula1>
    </dataValidation>
    <dataValidation type="decimal" operator="lessThanOrEqual" allowBlank="1" showInputMessage="1" showErrorMessage="1" error="max. 10" sqref="J15:K23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6DA5-7664-4369-9C96-E48B398696E1}">
  <dimension ref="A1:AF25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8" t="s">
        <v>39</v>
      </c>
      <c r="D2" s="8" t="s">
        <v>22</v>
      </c>
    </row>
    <row r="3" spans="1:32" x14ac:dyDescent="0.25">
      <c r="A3" s="8" t="s">
        <v>32</v>
      </c>
      <c r="D3" s="2" t="s">
        <v>35</v>
      </c>
    </row>
    <row r="4" spans="1:32" x14ac:dyDescent="0.25">
      <c r="A4" s="8" t="s">
        <v>40</v>
      </c>
      <c r="D4" s="2" t="s">
        <v>36</v>
      </c>
    </row>
    <row r="5" spans="1:32" x14ac:dyDescent="0.25">
      <c r="A5" s="8" t="s">
        <v>41</v>
      </c>
      <c r="D5" s="2" t="s">
        <v>37</v>
      </c>
    </row>
    <row r="6" spans="1:32" x14ac:dyDescent="0.25">
      <c r="A6" s="8" t="s">
        <v>42</v>
      </c>
      <c r="D6" s="2" t="s">
        <v>38</v>
      </c>
    </row>
    <row r="7" spans="1:32" x14ac:dyDescent="0.25">
      <c r="A7" s="11" t="s">
        <v>33</v>
      </c>
    </row>
    <row r="8" spans="1:32" x14ac:dyDescent="0.25">
      <c r="A8" s="8" t="s">
        <v>21</v>
      </c>
      <c r="D8" s="8" t="s">
        <v>23</v>
      </c>
    </row>
    <row r="9" spans="1:32" ht="38.450000000000003" customHeight="1" x14ac:dyDescent="0.25">
      <c r="D9" s="2" t="s">
        <v>30</v>
      </c>
      <c r="F9" s="20" t="s">
        <v>34</v>
      </c>
      <c r="G9" s="20"/>
      <c r="H9" s="20"/>
      <c r="I9" s="20"/>
      <c r="J9" s="20"/>
      <c r="K9" s="20"/>
      <c r="L9" s="20"/>
      <c r="M9" s="20"/>
    </row>
    <row r="10" spans="1:32" x14ac:dyDescent="0.2">
      <c r="D10" s="25" t="s">
        <v>31</v>
      </c>
      <c r="E10" s="25"/>
      <c r="F10" s="25"/>
      <c r="G10" s="25"/>
      <c r="H10" s="25"/>
      <c r="I10" s="25"/>
      <c r="J10" s="25"/>
      <c r="K10" s="25"/>
      <c r="L10" s="25"/>
      <c r="M10" s="25"/>
    </row>
    <row r="11" spans="1:32" x14ac:dyDescent="0.25">
      <c r="A11" s="8"/>
    </row>
    <row r="12" spans="1:32" ht="26.45" customHeight="1" x14ac:dyDescent="0.25">
      <c r="A12" s="18" t="s">
        <v>0</v>
      </c>
      <c r="B12" s="18" t="s">
        <v>1</v>
      </c>
      <c r="C12" s="18" t="s">
        <v>16</v>
      </c>
      <c r="D12" s="18" t="s">
        <v>13</v>
      </c>
      <c r="E12" s="22" t="s">
        <v>2</v>
      </c>
      <c r="F12" s="18" t="s">
        <v>27</v>
      </c>
      <c r="G12" s="18" t="s">
        <v>14</v>
      </c>
      <c r="H12" s="18" t="s">
        <v>15</v>
      </c>
      <c r="I12" s="18" t="s">
        <v>25</v>
      </c>
      <c r="J12" s="18" t="s">
        <v>26</v>
      </c>
      <c r="K12" s="18" t="s">
        <v>28</v>
      </c>
      <c r="L12" s="18" t="s">
        <v>3</v>
      </c>
      <c r="M12" s="18" t="s">
        <v>4</v>
      </c>
    </row>
    <row r="13" spans="1:32" ht="59.45" customHeight="1" x14ac:dyDescent="0.25">
      <c r="A13" s="21"/>
      <c r="B13" s="21"/>
      <c r="C13" s="21"/>
      <c r="D13" s="21"/>
      <c r="E13" s="23"/>
      <c r="F13" s="19"/>
      <c r="G13" s="19"/>
      <c r="H13" s="19"/>
      <c r="I13" s="19"/>
      <c r="J13" s="19"/>
      <c r="K13" s="19"/>
      <c r="L13" s="19"/>
      <c r="M13" s="19"/>
    </row>
    <row r="14" spans="1:32" ht="37.15" customHeight="1" x14ac:dyDescent="0.25">
      <c r="A14" s="19"/>
      <c r="B14" s="19"/>
      <c r="C14" s="19"/>
      <c r="D14" s="19"/>
      <c r="E14" s="24"/>
      <c r="F14" s="9" t="s">
        <v>24</v>
      </c>
      <c r="G14" s="9" t="s">
        <v>18</v>
      </c>
      <c r="H14" s="9" t="s">
        <v>18</v>
      </c>
      <c r="I14" s="9" t="s">
        <v>19</v>
      </c>
      <c r="J14" s="9" t="s">
        <v>20</v>
      </c>
      <c r="K14" s="9" t="s">
        <v>20</v>
      </c>
      <c r="L14" s="9" t="s">
        <v>19</v>
      </c>
      <c r="M14" s="9"/>
    </row>
    <row r="15" spans="1:32" s="3" customFormat="1" ht="12.75" customHeight="1" x14ac:dyDescent="0.25">
      <c r="A15" s="12" t="s">
        <v>61</v>
      </c>
      <c r="B15" s="12" t="s">
        <v>52</v>
      </c>
      <c r="C15" s="12" t="s">
        <v>43</v>
      </c>
      <c r="D15" s="14">
        <v>307100</v>
      </c>
      <c r="E15" s="14">
        <v>140000</v>
      </c>
      <c r="F15" s="4">
        <v>28</v>
      </c>
      <c r="G15" s="4">
        <v>9</v>
      </c>
      <c r="H15" s="4">
        <v>12</v>
      </c>
      <c r="I15" s="4">
        <v>5</v>
      </c>
      <c r="J15" s="4">
        <v>5</v>
      </c>
      <c r="K15" s="4">
        <v>5</v>
      </c>
      <c r="L15" s="4">
        <v>5</v>
      </c>
      <c r="M15" s="4">
        <f>SUM(F15:L15)</f>
        <v>69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12" t="s">
        <v>62</v>
      </c>
      <c r="B16" s="12" t="s">
        <v>53</v>
      </c>
      <c r="C16" s="12" t="s">
        <v>44</v>
      </c>
      <c r="D16" s="14">
        <v>590000</v>
      </c>
      <c r="E16" s="14">
        <v>250000</v>
      </c>
      <c r="F16" s="4">
        <v>32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23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12" t="s">
        <v>63</v>
      </c>
      <c r="B17" s="12" t="s">
        <v>54</v>
      </c>
      <c r="C17" s="12" t="s">
        <v>45</v>
      </c>
      <c r="D17" s="14">
        <v>359856</v>
      </c>
      <c r="E17" s="14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12" t="s">
        <v>64</v>
      </c>
      <c r="B18" s="12" t="s">
        <v>55</v>
      </c>
      <c r="C18" s="12" t="s">
        <v>46</v>
      </c>
      <c r="D18" s="14">
        <v>1011769</v>
      </c>
      <c r="E18" s="14">
        <v>150000</v>
      </c>
      <c r="F18" s="4">
        <v>25</v>
      </c>
      <c r="G18" s="4">
        <v>13</v>
      </c>
      <c r="H18" s="4">
        <v>8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12" t="s">
        <v>65</v>
      </c>
      <c r="B19" s="13" t="s">
        <v>56</v>
      </c>
      <c r="C19" s="12" t="s">
        <v>47</v>
      </c>
      <c r="D19" s="14">
        <v>2850000</v>
      </c>
      <c r="E19" s="14">
        <v>600000</v>
      </c>
      <c r="F19" s="4">
        <v>29</v>
      </c>
      <c r="G19" s="4">
        <v>13</v>
      </c>
      <c r="H19" s="4">
        <v>13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12" t="s">
        <v>66</v>
      </c>
      <c r="B20" s="12" t="s">
        <v>55</v>
      </c>
      <c r="C20" s="12" t="s">
        <v>48</v>
      </c>
      <c r="D20" s="14">
        <v>3049182</v>
      </c>
      <c r="E20" s="14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12" t="s">
        <v>67</v>
      </c>
      <c r="B21" s="12" t="s">
        <v>56</v>
      </c>
      <c r="C21" s="12" t="s">
        <v>49</v>
      </c>
      <c r="D21" s="14">
        <v>2100000</v>
      </c>
      <c r="E21" s="14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12" t="s">
        <v>68</v>
      </c>
      <c r="B22" s="12" t="s">
        <v>57</v>
      </c>
      <c r="C22" s="12" t="s">
        <v>50</v>
      </c>
      <c r="D22" s="14">
        <v>252750</v>
      </c>
      <c r="E22" s="14">
        <v>200000</v>
      </c>
      <c r="F22" s="4">
        <v>33</v>
      </c>
      <c r="G22" s="4">
        <v>8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12" t="s">
        <v>69</v>
      </c>
      <c r="B23" s="12" t="s">
        <v>56</v>
      </c>
      <c r="C23" s="12" t="s">
        <v>51</v>
      </c>
      <c r="D23" s="14">
        <v>376500</v>
      </c>
      <c r="E23" s="14">
        <v>200000</v>
      </c>
      <c r="F23" s="4">
        <v>29</v>
      </c>
      <c r="G23" s="4">
        <v>14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D24" s="7">
        <f>SUM(D15:D23)</f>
        <v>10897157</v>
      </c>
      <c r="E24" s="7">
        <f>SUM(E15:E23)</f>
        <v>2340000</v>
      </c>
    </row>
    <row r="25" spans="1:32" x14ac:dyDescent="0.25">
      <c r="E25" s="7"/>
    </row>
  </sheetData>
  <mergeCells count="15">
    <mergeCell ref="F9:M9"/>
    <mergeCell ref="H12:H13"/>
    <mergeCell ref="I12:I13"/>
    <mergeCell ref="J12:J13"/>
    <mergeCell ref="K12:K13"/>
    <mergeCell ref="L12:L13"/>
    <mergeCell ref="M12:M13"/>
    <mergeCell ref="D10:M10"/>
    <mergeCell ref="A12:A14"/>
    <mergeCell ref="B12:B14"/>
    <mergeCell ref="C12:C14"/>
    <mergeCell ref="D12:D14"/>
    <mergeCell ref="E12:E14"/>
    <mergeCell ref="F12:F13"/>
    <mergeCell ref="G12:G13"/>
  </mergeCells>
  <dataValidations count="1">
    <dataValidation type="decimal" operator="lessThanOrEqual" allowBlank="1" showInputMessage="1" showErrorMessage="1" error="max. 40" sqref="F15:L23" xr:uid="{C763F12D-152E-4B5E-999D-F7A2294E794C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D8441-5BD0-4BB1-8AF5-250561DFA31C}">
  <dimension ref="A1:AF25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8" t="s">
        <v>39</v>
      </c>
      <c r="D2" s="8" t="s">
        <v>22</v>
      </c>
    </row>
    <row r="3" spans="1:32" x14ac:dyDescent="0.25">
      <c r="A3" s="8" t="s">
        <v>32</v>
      </c>
      <c r="D3" s="2" t="s">
        <v>35</v>
      </c>
    </row>
    <row r="4" spans="1:32" x14ac:dyDescent="0.25">
      <c r="A4" s="8" t="s">
        <v>40</v>
      </c>
      <c r="D4" s="2" t="s">
        <v>36</v>
      </c>
    </row>
    <row r="5" spans="1:32" x14ac:dyDescent="0.25">
      <c r="A5" s="8" t="s">
        <v>41</v>
      </c>
      <c r="D5" s="2" t="s">
        <v>37</v>
      </c>
    </row>
    <row r="6" spans="1:32" x14ac:dyDescent="0.25">
      <c r="A6" s="8" t="s">
        <v>42</v>
      </c>
      <c r="D6" s="2" t="s">
        <v>38</v>
      </c>
    </row>
    <row r="7" spans="1:32" x14ac:dyDescent="0.25">
      <c r="A7" s="11" t="s">
        <v>33</v>
      </c>
    </row>
    <row r="8" spans="1:32" x14ac:dyDescent="0.25">
      <c r="A8" s="8" t="s">
        <v>21</v>
      </c>
      <c r="D8" s="8" t="s">
        <v>23</v>
      </c>
    </row>
    <row r="9" spans="1:32" ht="38.450000000000003" customHeight="1" x14ac:dyDescent="0.25">
      <c r="D9" s="2" t="s">
        <v>30</v>
      </c>
      <c r="F9" s="20" t="s">
        <v>34</v>
      </c>
      <c r="G9" s="20"/>
      <c r="H9" s="20"/>
      <c r="I9" s="20"/>
      <c r="J9" s="20"/>
      <c r="K9" s="20"/>
      <c r="L9" s="20"/>
      <c r="M9" s="20"/>
    </row>
    <row r="10" spans="1:32" x14ac:dyDescent="0.2">
      <c r="D10" s="25" t="s">
        <v>31</v>
      </c>
      <c r="E10" s="25"/>
      <c r="F10" s="25"/>
      <c r="G10" s="25"/>
      <c r="H10" s="25"/>
      <c r="I10" s="25"/>
      <c r="J10" s="25"/>
      <c r="K10" s="25"/>
      <c r="L10" s="25"/>
      <c r="M10" s="25"/>
    </row>
    <row r="11" spans="1:32" x14ac:dyDescent="0.25">
      <c r="A11" s="8"/>
    </row>
    <row r="12" spans="1:32" ht="26.45" customHeight="1" x14ac:dyDescent="0.25">
      <c r="A12" s="18" t="s">
        <v>0</v>
      </c>
      <c r="B12" s="18" t="s">
        <v>1</v>
      </c>
      <c r="C12" s="18" t="s">
        <v>16</v>
      </c>
      <c r="D12" s="18" t="s">
        <v>13</v>
      </c>
      <c r="E12" s="22" t="s">
        <v>2</v>
      </c>
      <c r="F12" s="18" t="s">
        <v>27</v>
      </c>
      <c r="G12" s="18" t="s">
        <v>14</v>
      </c>
      <c r="H12" s="18" t="s">
        <v>15</v>
      </c>
      <c r="I12" s="18" t="s">
        <v>25</v>
      </c>
      <c r="J12" s="18" t="s">
        <v>26</v>
      </c>
      <c r="K12" s="18" t="s">
        <v>28</v>
      </c>
      <c r="L12" s="18" t="s">
        <v>3</v>
      </c>
      <c r="M12" s="18" t="s">
        <v>4</v>
      </c>
    </row>
    <row r="13" spans="1:32" ht="59.45" customHeight="1" x14ac:dyDescent="0.25">
      <c r="A13" s="21"/>
      <c r="B13" s="21"/>
      <c r="C13" s="21"/>
      <c r="D13" s="21"/>
      <c r="E13" s="23"/>
      <c r="F13" s="19"/>
      <c r="G13" s="19"/>
      <c r="H13" s="19"/>
      <c r="I13" s="19"/>
      <c r="J13" s="19"/>
      <c r="K13" s="19"/>
      <c r="L13" s="19"/>
      <c r="M13" s="19"/>
    </row>
    <row r="14" spans="1:32" ht="37.15" customHeight="1" x14ac:dyDescent="0.25">
      <c r="A14" s="19"/>
      <c r="B14" s="19"/>
      <c r="C14" s="19"/>
      <c r="D14" s="19"/>
      <c r="E14" s="24"/>
      <c r="F14" s="9" t="s">
        <v>24</v>
      </c>
      <c r="G14" s="9" t="s">
        <v>18</v>
      </c>
      <c r="H14" s="9" t="s">
        <v>18</v>
      </c>
      <c r="I14" s="9" t="s">
        <v>19</v>
      </c>
      <c r="J14" s="9" t="s">
        <v>20</v>
      </c>
      <c r="K14" s="9" t="s">
        <v>20</v>
      </c>
      <c r="L14" s="9" t="s">
        <v>19</v>
      </c>
      <c r="M14" s="9"/>
    </row>
    <row r="15" spans="1:32" s="3" customFormat="1" ht="12.75" customHeight="1" x14ac:dyDescent="0.25">
      <c r="A15" s="12" t="s">
        <v>61</v>
      </c>
      <c r="B15" s="12" t="s">
        <v>52</v>
      </c>
      <c r="C15" s="12" t="s">
        <v>43</v>
      </c>
      <c r="D15" s="14">
        <v>307100</v>
      </c>
      <c r="E15" s="14">
        <v>140000</v>
      </c>
      <c r="F15" s="4">
        <v>25</v>
      </c>
      <c r="G15" s="4">
        <v>9</v>
      </c>
      <c r="H15" s="4">
        <v>12</v>
      </c>
      <c r="I15" s="4">
        <v>4</v>
      </c>
      <c r="J15" s="4">
        <v>7</v>
      </c>
      <c r="K15" s="4">
        <v>5</v>
      </c>
      <c r="L15" s="4">
        <v>5</v>
      </c>
      <c r="M15" s="4">
        <f>SUM(F15:L15)</f>
        <v>67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12" t="s">
        <v>62</v>
      </c>
      <c r="B16" s="12" t="s">
        <v>53</v>
      </c>
      <c r="C16" s="12" t="s">
        <v>44</v>
      </c>
      <c r="D16" s="14">
        <v>590000</v>
      </c>
      <c r="E16" s="14">
        <v>250000</v>
      </c>
      <c r="F16" s="4">
        <v>32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23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12" t="s">
        <v>63</v>
      </c>
      <c r="B17" s="12" t="s">
        <v>54</v>
      </c>
      <c r="C17" s="12" t="s">
        <v>45</v>
      </c>
      <c r="D17" s="14">
        <v>359856</v>
      </c>
      <c r="E17" s="14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12" t="s">
        <v>64</v>
      </c>
      <c r="B18" s="12" t="s">
        <v>55</v>
      </c>
      <c r="C18" s="12" t="s">
        <v>46</v>
      </c>
      <c r="D18" s="14">
        <v>1011769</v>
      </c>
      <c r="E18" s="14">
        <v>150000</v>
      </c>
      <c r="F18" s="4">
        <v>25</v>
      </c>
      <c r="G18" s="4">
        <v>13</v>
      </c>
      <c r="H18" s="4">
        <v>11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71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12" t="s">
        <v>65</v>
      </c>
      <c r="B19" s="13" t="s">
        <v>56</v>
      </c>
      <c r="C19" s="12" t="s">
        <v>47</v>
      </c>
      <c r="D19" s="14">
        <v>2850000</v>
      </c>
      <c r="E19" s="14">
        <v>600000</v>
      </c>
      <c r="F19" s="4">
        <v>27</v>
      </c>
      <c r="G19" s="4">
        <v>14</v>
      </c>
      <c r="H19" s="4">
        <v>11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12" t="s">
        <v>66</v>
      </c>
      <c r="B20" s="12" t="s">
        <v>55</v>
      </c>
      <c r="C20" s="12" t="s">
        <v>48</v>
      </c>
      <c r="D20" s="14">
        <v>3049182</v>
      </c>
      <c r="E20" s="14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12" t="s">
        <v>67</v>
      </c>
      <c r="B21" s="12" t="s">
        <v>56</v>
      </c>
      <c r="C21" s="12" t="s">
        <v>49</v>
      </c>
      <c r="D21" s="14">
        <v>2100000</v>
      </c>
      <c r="E21" s="14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12" t="s">
        <v>68</v>
      </c>
      <c r="B22" s="12" t="s">
        <v>57</v>
      </c>
      <c r="C22" s="12" t="s">
        <v>50</v>
      </c>
      <c r="D22" s="14">
        <v>252750</v>
      </c>
      <c r="E22" s="14">
        <v>200000</v>
      </c>
      <c r="F22" s="4">
        <v>33</v>
      </c>
      <c r="G22" s="4">
        <v>8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12" t="s">
        <v>69</v>
      </c>
      <c r="B23" s="12" t="s">
        <v>56</v>
      </c>
      <c r="C23" s="12" t="s">
        <v>51</v>
      </c>
      <c r="D23" s="14">
        <v>376500</v>
      </c>
      <c r="E23" s="14">
        <v>200000</v>
      </c>
      <c r="F23" s="4">
        <v>29</v>
      </c>
      <c r="G23" s="4">
        <v>14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D24" s="7">
        <f>SUM(D15:D23)</f>
        <v>10897157</v>
      </c>
      <c r="E24" s="7">
        <f>SUM(E15:E23)</f>
        <v>2340000</v>
      </c>
    </row>
    <row r="25" spans="1:32" x14ac:dyDescent="0.25">
      <c r="E25" s="7"/>
    </row>
  </sheetData>
  <mergeCells count="15">
    <mergeCell ref="F9:M9"/>
    <mergeCell ref="D10:M10"/>
    <mergeCell ref="F12:F13"/>
    <mergeCell ref="G12:G13"/>
    <mergeCell ref="J12:J13"/>
    <mergeCell ref="K12:K13"/>
    <mergeCell ref="L12:L13"/>
    <mergeCell ref="M12:M13"/>
    <mergeCell ref="A12:A14"/>
    <mergeCell ref="B12:B14"/>
    <mergeCell ref="C12:C14"/>
    <mergeCell ref="D12:D14"/>
    <mergeCell ref="E12:E14"/>
    <mergeCell ref="H12:H13"/>
    <mergeCell ref="I12:I13"/>
  </mergeCells>
  <dataValidations count="1">
    <dataValidation type="decimal" operator="lessThanOrEqual" allowBlank="1" showInputMessage="1" showErrorMessage="1" error="max. 40" sqref="F15:L23" xr:uid="{CD889C61-9291-4192-BE1F-E6C3C46EA19B}">
      <formula1>40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50335-BB67-4CCA-B7B3-68825973ABF5}">
  <dimension ref="A1:AF25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8" t="s">
        <v>39</v>
      </c>
      <c r="D2" s="8" t="s">
        <v>22</v>
      </c>
    </row>
    <row r="3" spans="1:32" x14ac:dyDescent="0.25">
      <c r="A3" s="8" t="s">
        <v>32</v>
      </c>
      <c r="D3" s="2" t="s">
        <v>35</v>
      </c>
    </row>
    <row r="4" spans="1:32" x14ac:dyDescent="0.25">
      <c r="A4" s="8" t="s">
        <v>40</v>
      </c>
      <c r="D4" s="2" t="s">
        <v>36</v>
      </c>
    </row>
    <row r="5" spans="1:32" x14ac:dyDescent="0.25">
      <c r="A5" s="8" t="s">
        <v>41</v>
      </c>
      <c r="D5" s="2" t="s">
        <v>37</v>
      </c>
    </row>
    <row r="6" spans="1:32" x14ac:dyDescent="0.25">
      <c r="A6" s="8" t="s">
        <v>42</v>
      </c>
      <c r="D6" s="2" t="s">
        <v>38</v>
      </c>
    </row>
    <row r="7" spans="1:32" x14ac:dyDescent="0.25">
      <c r="A7" s="11" t="s">
        <v>33</v>
      </c>
    </row>
    <row r="8" spans="1:32" x14ac:dyDescent="0.25">
      <c r="A8" s="8" t="s">
        <v>21</v>
      </c>
      <c r="D8" s="8" t="s">
        <v>23</v>
      </c>
    </row>
    <row r="9" spans="1:32" ht="38.450000000000003" customHeight="1" x14ac:dyDescent="0.25">
      <c r="D9" s="2" t="s">
        <v>30</v>
      </c>
      <c r="F9" s="20" t="s">
        <v>34</v>
      </c>
      <c r="G9" s="20"/>
      <c r="H9" s="20"/>
      <c r="I9" s="20"/>
      <c r="J9" s="20"/>
      <c r="K9" s="20"/>
      <c r="L9" s="20"/>
      <c r="M9" s="20"/>
    </row>
    <row r="10" spans="1:32" x14ac:dyDescent="0.2">
      <c r="D10" s="25" t="s">
        <v>31</v>
      </c>
      <c r="E10" s="25"/>
      <c r="F10" s="25"/>
      <c r="G10" s="25"/>
      <c r="H10" s="25"/>
      <c r="I10" s="25"/>
      <c r="J10" s="25"/>
      <c r="K10" s="25"/>
      <c r="L10" s="25"/>
      <c r="M10" s="25"/>
    </row>
    <row r="11" spans="1:32" x14ac:dyDescent="0.25">
      <c r="A11" s="8"/>
    </row>
    <row r="12" spans="1:32" ht="26.45" customHeight="1" x14ac:dyDescent="0.25">
      <c r="A12" s="18" t="s">
        <v>0</v>
      </c>
      <c r="B12" s="18" t="s">
        <v>1</v>
      </c>
      <c r="C12" s="18" t="s">
        <v>16</v>
      </c>
      <c r="D12" s="18" t="s">
        <v>13</v>
      </c>
      <c r="E12" s="22" t="s">
        <v>2</v>
      </c>
      <c r="F12" s="18" t="s">
        <v>27</v>
      </c>
      <c r="G12" s="18" t="s">
        <v>14</v>
      </c>
      <c r="H12" s="18" t="s">
        <v>15</v>
      </c>
      <c r="I12" s="18" t="s">
        <v>25</v>
      </c>
      <c r="J12" s="18" t="s">
        <v>26</v>
      </c>
      <c r="K12" s="18" t="s">
        <v>28</v>
      </c>
      <c r="L12" s="18" t="s">
        <v>3</v>
      </c>
      <c r="M12" s="18" t="s">
        <v>4</v>
      </c>
    </row>
    <row r="13" spans="1:32" ht="59.45" customHeight="1" x14ac:dyDescent="0.25">
      <c r="A13" s="21"/>
      <c r="B13" s="21"/>
      <c r="C13" s="21"/>
      <c r="D13" s="21"/>
      <c r="E13" s="23"/>
      <c r="F13" s="19"/>
      <c r="G13" s="19"/>
      <c r="H13" s="19"/>
      <c r="I13" s="19"/>
      <c r="J13" s="19"/>
      <c r="K13" s="19"/>
      <c r="L13" s="19"/>
      <c r="M13" s="19"/>
    </row>
    <row r="14" spans="1:32" ht="37.15" customHeight="1" x14ac:dyDescent="0.25">
      <c r="A14" s="19"/>
      <c r="B14" s="19"/>
      <c r="C14" s="19"/>
      <c r="D14" s="19"/>
      <c r="E14" s="24"/>
      <c r="F14" s="9" t="s">
        <v>24</v>
      </c>
      <c r="G14" s="9" t="s">
        <v>18</v>
      </c>
      <c r="H14" s="9" t="s">
        <v>18</v>
      </c>
      <c r="I14" s="9" t="s">
        <v>19</v>
      </c>
      <c r="J14" s="9" t="s">
        <v>20</v>
      </c>
      <c r="K14" s="9" t="s">
        <v>20</v>
      </c>
      <c r="L14" s="9" t="s">
        <v>19</v>
      </c>
      <c r="M14" s="9"/>
    </row>
    <row r="15" spans="1:32" s="3" customFormat="1" ht="12.75" customHeight="1" x14ac:dyDescent="0.25">
      <c r="A15" s="12" t="s">
        <v>61</v>
      </c>
      <c r="B15" s="12" t="s">
        <v>52</v>
      </c>
      <c r="C15" s="12" t="s">
        <v>43</v>
      </c>
      <c r="D15" s="14">
        <v>307100</v>
      </c>
      <c r="E15" s="14">
        <v>140000</v>
      </c>
      <c r="F15" s="4">
        <v>29</v>
      </c>
      <c r="G15" s="4">
        <v>9</v>
      </c>
      <c r="H15" s="4">
        <v>10</v>
      </c>
      <c r="I15" s="4">
        <v>4</v>
      </c>
      <c r="J15" s="4">
        <v>7</v>
      </c>
      <c r="K15" s="4">
        <v>5</v>
      </c>
      <c r="L15" s="4">
        <v>5</v>
      </c>
      <c r="M15" s="4">
        <f>SUM(F15:L15)</f>
        <v>69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12" t="s">
        <v>62</v>
      </c>
      <c r="B16" s="12" t="s">
        <v>53</v>
      </c>
      <c r="C16" s="12" t="s">
        <v>44</v>
      </c>
      <c r="D16" s="14">
        <v>590000</v>
      </c>
      <c r="E16" s="14">
        <v>250000</v>
      </c>
      <c r="F16" s="4">
        <v>32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23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12" t="s">
        <v>63</v>
      </c>
      <c r="B17" s="12" t="s">
        <v>54</v>
      </c>
      <c r="C17" s="12" t="s">
        <v>45</v>
      </c>
      <c r="D17" s="14">
        <v>359856</v>
      </c>
      <c r="E17" s="14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12" t="s">
        <v>64</v>
      </c>
      <c r="B18" s="12" t="s">
        <v>55</v>
      </c>
      <c r="C18" s="12" t="s">
        <v>46</v>
      </c>
      <c r="D18" s="14">
        <v>1011769</v>
      </c>
      <c r="E18" s="14">
        <v>150000</v>
      </c>
      <c r="F18" s="4">
        <v>25</v>
      </c>
      <c r="G18" s="4">
        <v>10</v>
      </c>
      <c r="H18" s="4">
        <v>12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12" t="s">
        <v>65</v>
      </c>
      <c r="B19" s="13" t="s">
        <v>56</v>
      </c>
      <c r="C19" s="12" t="s">
        <v>47</v>
      </c>
      <c r="D19" s="14">
        <v>2850000</v>
      </c>
      <c r="E19" s="14">
        <v>600000</v>
      </c>
      <c r="F19" s="4">
        <v>29</v>
      </c>
      <c r="G19" s="4">
        <v>13</v>
      </c>
      <c r="H19" s="4">
        <v>13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12" t="s">
        <v>66</v>
      </c>
      <c r="B20" s="12" t="s">
        <v>55</v>
      </c>
      <c r="C20" s="12" t="s">
        <v>48</v>
      </c>
      <c r="D20" s="14">
        <v>3049182</v>
      </c>
      <c r="E20" s="14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12" t="s">
        <v>67</v>
      </c>
      <c r="B21" s="12" t="s">
        <v>56</v>
      </c>
      <c r="C21" s="12" t="s">
        <v>49</v>
      </c>
      <c r="D21" s="14">
        <v>2100000</v>
      </c>
      <c r="E21" s="14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12" t="s">
        <v>68</v>
      </c>
      <c r="B22" s="12" t="s">
        <v>57</v>
      </c>
      <c r="C22" s="12" t="s">
        <v>50</v>
      </c>
      <c r="D22" s="14">
        <v>252750</v>
      </c>
      <c r="E22" s="14">
        <v>200000</v>
      </c>
      <c r="F22" s="4">
        <v>33</v>
      </c>
      <c r="G22" s="4">
        <v>8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12" t="s">
        <v>69</v>
      </c>
      <c r="B23" s="12" t="s">
        <v>56</v>
      </c>
      <c r="C23" s="12" t="s">
        <v>51</v>
      </c>
      <c r="D23" s="14">
        <v>376500</v>
      </c>
      <c r="E23" s="14">
        <v>200000</v>
      </c>
      <c r="F23" s="4">
        <v>29</v>
      </c>
      <c r="G23" s="4">
        <v>14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D24" s="7">
        <f>SUM(D15:D23)</f>
        <v>10897157</v>
      </c>
      <c r="E24" s="7">
        <f>SUM(E15:E23)</f>
        <v>2340000</v>
      </c>
    </row>
    <row r="25" spans="1:32" x14ac:dyDescent="0.25">
      <c r="E25" s="7"/>
    </row>
  </sheetData>
  <mergeCells count="15">
    <mergeCell ref="F9:M9"/>
    <mergeCell ref="D10:M10"/>
    <mergeCell ref="F12:F13"/>
    <mergeCell ref="G12:G13"/>
    <mergeCell ref="J12:J13"/>
    <mergeCell ref="K12:K13"/>
    <mergeCell ref="L12:L13"/>
    <mergeCell ref="M12:M13"/>
    <mergeCell ref="A12:A14"/>
    <mergeCell ref="B12:B14"/>
    <mergeCell ref="C12:C14"/>
    <mergeCell ref="D12:D14"/>
    <mergeCell ref="E12:E14"/>
    <mergeCell ref="H12:H13"/>
    <mergeCell ref="I12:I13"/>
  </mergeCells>
  <dataValidations count="1">
    <dataValidation type="decimal" operator="lessThanOrEqual" allowBlank="1" showInputMessage="1" showErrorMessage="1" error="max. 40" sqref="F15:L23" xr:uid="{A4DD0805-0CD4-49AD-B520-CF204BC13163}">
      <formula1>40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0504E-3E20-4A0F-9D4C-334796E19945}">
  <dimension ref="A1:AF25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8" t="s">
        <v>39</v>
      </c>
      <c r="D2" s="8" t="s">
        <v>22</v>
      </c>
    </row>
    <row r="3" spans="1:32" x14ac:dyDescent="0.25">
      <c r="A3" s="8" t="s">
        <v>32</v>
      </c>
      <c r="D3" s="2" t="s">
        <v>35</v>
      </c>
    </row>
    <row r="4" spans="1:32" x14ac:dyDescent="0.25">
      <c r="A4" s="8" t="s">
        <v>40</v>
      </c>
      <c r="D4" s="2" t="s">
        <v>36</v>
      </c>
    </row>
    <row r="5" spans="1:32" x14ac:dyDescent="0.25">
      <c r="A5" s="8" t="s">
        <v>41</v>
      </c>
      <c r="D5" s="2" t="s">
        <v>37</v>
      </c>
    </row>
    <row r="6" spans="1:32" x14ac:dyDescent="0.25">
      <c r="A6" s="8" t="s">
        <v>42</v>
      </c>
      <c r="D6" s="2" t="s">
        <v>38</v>
      </c>
    </row>
    <row r="7" spans="1:32" x14ac:dyDescent="0.25">
      <c r="A7" s="11" t="s">
        <v>33</v>
      </c>
    </row>
    <row r="8" spans="1:32" x14ac:dyDescent="0.25">
      <c r="A8" s="8" t="s">
        <v>21</v>
      </c>
      <c r="D8" s="8" t="s">
        <v>23</v>
      </c>
    </row>
    <row r="9" spans="1:32" ht="38.450000000000003" customHeight="1" x14ac:dyDescent="0.25">
      <c r="D9" s="2" t="s">
        <v>30</v>
      </c>
      <c r="F9" s="20" t="s">
        <v>34</v>
      </c>
      <c r="G9" s="20"/>
      <c r="H9" s="20"/>
      <c r="I9" s="20"/>
      <c r="J9" s="20"/>
      <c r="K9" s="20"/>
      <c r="L9" s="20"/>
      <c r="M9" s="20"/>
    </row>
    <row r="10" spans="1:32" x14ac:dyDescent="0.2">
      <c r="D10" s="25" t="s">
        <v>31</v>
      </c>
      <c r="E10" s="25"/>
      <c r="F10" s="25"/>
      <c r="G10" s="25"/>
      <c r="H10" s="25"/>
      <c r="I10" s="25"/>
      <c r="J10" s="25"/>
      <c r="K10" s="25"/>
      <c r="L10" s="25"/>
      <c r="M10" s="25"/>
    </row>
    <row r="11" spans="1:32" x14ac:dyDescent="0.25">
      <c r="A11" s="8"/>
    </row>
    <row r="12" spans="1:32" ht="26.45" customHeight="1" x14ac:dyDescent="0.25">
      <c r="A12" s="18" t="s">
        <v>0</v>
      </c>
      <c r="B12" s="18" t="s">
        <v>1</v>
      </c>
      <c r="C12" s="18" t="s">
        <v>16</v>
      </c>
      <c r="D12" s="18" t="s">
        <v>13</v>
      </c>
      <c r="E12" s="22" t="s">
        <v>2</v>
      </c>
      <c r="F12" s="18" t="s">
        <v>27</v>
      </c>
      <c r="G12" s="18" t="s">
        <v>14</v>
      </c>
      <c r="H12" s="18" t="s">
        <v>15</v>
      </c>
      <c r="I12" s="18" t="s">
        <v>25</v>
      </c>
      <c r="J12" s="18" t="s">
        <v>26</v>
      </c>
      <c r="K12" s="18" t="s">
        <v>28</v>
      </c>
      <c r="L12" s="18" t="s">
        <v>3</v>
      </c>
      <c r="M12" s="18" t="s">
        <v>4</v>
      </c>
    </row>
    <row r="13" spans="1:32" ht="59.45" customHeight="1" x14ac:dyDescent="0.25">
      <c r="A13" s="21"/>
      <c r="B13" s="21"/>
      <c r="C13" s="21"/>
      <c r="D13" s="21"/>
      <c r="E13" s="23"/>
      <c r="F13" s="19"/>
      <c r="G13" s="19"/>
      <c r="H13" s="19"/>
      <c r="I13" s="19"/>
      <c r="J13" s="19"/>
      <c r="K13" s="19"/>
      <c r="L13" s="19"/>
      <c r="M13" s="19"/>
    </row>
    <row r="14" spans="1:32" ht="37.15" customHeight="1" x14ac:dyDescent="0.25">
      <c r="A14" s="19"/>
      <c r="B14" s="19"/>
      <c r="C14" s="19"/>
      <c r="D14" s="19"/>
      <c r="E14" s="24"/>
      <c r="F14" s="9" t="s">
        <v>24</v>
      </c>
      <c r="G14" s="9" t="s">
        <v>18</v>
      </c>
      <c r="H14" s="9" t="s">
        <v>18</v>
      </c>
      <c r="I14" s="9" t="s">
        <v>19</v>
      </c>
      <c r="J14" s="9" t="s">
        <v>20</v>
      </c>
      <c r="K14" s="9" t="s">
        <v>20</v>
      </c>
      <c r="L14" s="9" t="s">
        <v>19</v>
      </c>
      <c r="M14" s="9"/>
    </row>
    <row r="15" spans="1:32" s="3" customFormat="1" ht="12.75" customHeight="1" x14ac:dyDescent="0.25">
      <c r="A15" s="12" t="s">
        <v>61</v>
      </c>
      <c r="B15" s="12" t="s">
        <v>52</v>
      </c>
      <c r="C15" s="12" t="s">
        <v>43</v>
      </c>
      <c r="D15" s="14">
        <v>307100</v>
      </c>
      <c r="E15" s="14">
        <v>140000</v>
      </c>
      <c r="F15" s="4">
        <v>20</v>
      </c>
      <c r="G15" s="4">
        <v>7</v>
      </c>
      <c r="H15" s="4">
        <v>12</v>
      </c>
      <c r="I15" s="4">
        <v>5</v>
      </c>
      <c r="J15" s="4">
        <v>6</v>
      </c>
      <c r="K15" s="4">
        <v>5</v>
      </c>
      <c r="L15" s="4">
        <v>5</v>
      </c>
      <c r="M15" s="4">
        <f>SUM(F15:L15)</f>
        <v>60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12" t="s">
        <v>62</v>
      </c>
      <c r="B16" s="12" t="s">
        <v>53</v>
      </c>
      <c r="C16" s="12" t="s">
        <v>44</v>
      </c>
      <c r="D16" s="14">
        <v>590000</v>
      </c>
      <c r="E16" s="14">
        <v>250000</v>
      </c>
      <c r="F16" s="4">
        <v>34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23" si="0">SUM(F16:L16)</f>
        <v>81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12" t="s">
        <v>63</v>
      </c>
      <c r="B17" s="12" t="s">
        <v>54</v>
      </c>
      <c r="C17" s="12" t="s">
        <v>45</v>
      </c>
      <c r="D17" s="14">
        <v>359856</v>
      </c>
      <c r="E17" s="14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12" t="s">
        <v>64</v>
      </c>
      <c r="B18" s="12" t="s">
        <v>55</v>
      </c>
      <c r="C18" s="12" t="s">
        <v>46</v>
      </c>
      <c r="D18" s="14">
        <v>1011769</v>
      </c>
      <c r="E18" s="14">
        <v>150000</v>
      </c>
      <c r="F18" s="4">
        <v>22</v>
      </c>
      <c r="G18" s="4">
        <v>7</v>
      </c>
      <c r="H18" s="4">
        <v>12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12" t="s">
        <v>65</v>
      </c>
      <c r="B19" s="13" t="s">
        <v>56</v>
      </c>
      <c r="C19" s="12" t="s">
        <v>47</v>
      </c>
      <c r="D19" s="14">
        <v>2850000</v>
      </c>
      <c r="E19" s="14">
        <v>600000</v>
      </c>
      <c r="F19" s="4">
        <v>22</v>
      </c>
      <c r="G19" s="4">
        <v>13</v>
      </c>
      <c r="H19" s="4">
        <v>11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74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12" t="s">
        <v>66</v>
      </c>
      <c r="B20" s="12" t="s">
        <v>55</v>
      </c>
      <c r="C20" s="12" t="s">
        <v>48</v>
      </c>
      <c r="D20" s="14">
        <v>3049182</v>
      </c>
      <c r="E20" s="14">
        <v>150000</v>
      </c>
      <c r="F20" s="4">
        <v>25</v>
      </c>
      <c r="G20" s="4">
        <v>12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68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12" t="s">
        <v>67</v>
      </c>
      <c r="B21" s="12" t="s">
        <v>56</v>
      </c>
      <c r="C21" s="12" t="s">
        <v>49</v>
      </c>
      <c r="D21" s="14">
        <v>2100000</v>
      </c>
      <c r="E21" s="14">
        <v>500000</v>
      </c>
      <c r="F21" s="4">
        <v>32</v>
      </c>
      <c r="G21" s="4">
        <v>13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84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12" t="s">
        <v>68</v>
      </c>
      <c r="B22" s="12" t="s">
        <v>57</v>
      </c>
      <c r="C22" s="12" t="s">
        <v>50</v>
      </c>
      <c r="D22" s="14">
        <v>252750</v>
      </c>
      <c r="E22" s="14">
        <v>200000</v>
      </c>
      <c r="F22" s="4">
        <v>33</v>
      </c>
      <c r="G22" s="4">
        <v>7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74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12" t="s">
        <v>69</v>
      </c>
      <c r="B23" s="12" t="s">
        <v>56</v>
      </c>
      <c r="C23" s="12" t="s">
        <v>51</v>
      </c>
      <c r="D23" s="14">
        <v>376500</v>
      </c>
      <c r="E23" s="14">
        <v>200000</v>
      </c>
      <c r="F23" s="4">
        <v>29</v>
      </c>
      <c r="G23" s="4">
        <v>13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D24" s="7">
        <f>SUM(D15:D23)</f>
        <v>10897157</v>
      </c>
      <c r="E24" s="7">
        <f>SUM(E15:E23)</f>
        <v>2340000</v>
      </c>
    </row>
    <row r="25" spans="1:32" x14ac:dyDescent="0.25">
      <c r="E25" s="7"/>
    </row>
  </sheetData>
  <mergeCells count="15">
    <mergeCell ref="F9:M9"/>
    <mergeCell ref="D10:M10"/>
    <mergeCell ref="F12:F13"/>
    <mergeCell ref="G12:G13"/>
    <mergeCell ref="J12:J13"/>
    <mergeCell ref="K12:K13"/>
    <mergeCell ref="L12:L13"/>
    <mergeCell ref="M12:M13"/>
    <mergeCell ref="A12:A14"/>
    <mergeCell ref="B12:B14"/>
    <mergeCell ref="C12:C14"/>
    <mergeCell ref="D12:D14"/>
    <mergeCell ref="E12:E14"/>
    <mergeCell ref="H12:H13"/>
    <mergeCell ref="I12:I13"/>
  </mergeCells>
  <dataValidations count="1">
    <dataValidation type="decimal" operator="lessThanOrEqual" allowBlank="1" showInputMessage="1" showErrorMessage="1" error="max. 40" sqref="F15:L23" xr:uid="{A7AC08BA-900D-46E5-816E-EAFD71128C0A}">
      <formula1>40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77EC5-D872-4733-A2CE-D094B3884C9F}">
  <dimension ref="A1:AF25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8" t="s">
        <v>39</v>
      </c>
      <c r="D2" s="8" t="s">
        <v>22</v>
      </c>
    </row>
    <row r="3" spans="1:32" x14ac:dyDescent="0.25">
      <c r="A3" s="8" t="s">
        <v>32</v>
      </c>
      <c r="D3" s="2" t="s">
        <v>35</v>
      </c>
    </row>
    <row r="4" spans="1:32" x14ac:dyDescent="0.25">
      <c r="A4" s="8" t="s">
        <v>40</v>
      </c>
      <c r="D4" s="2" t="s">
        <v>36</v>
      </c>
    </row>
    <row r="5" spans="1:32" x14ac:dyDescent="0.25">
      <c r="A5" s="8" t="s">
        <v>41</v>
      </c>
      <c r="D5" s="2" t="s">
        <v>37</v>
      </c>
    </row>
    <row r="6" spans="1:32" x14ac:dyDescent="0.25">
      <c r="A6" s="8" t="s">
        <v>42</v>
      </c>
      <c r="D6" s="2" t="s">
        <v>38</v>
      </c>
    </row>
    <row r="7" spans="1:32" x14ac:dyDescent="0.25">
      <c r="A7" s="11" t="s">
        <v>33</v>
      </c>
    </row>
    <row r="8" spans="1:32" x14ac:dyDescent="0.25">
      <c r="A8" s="8" t="s">
        <v>21</v>
      </c>
      <c r="D8" s="8" t="s">
        <v>23</v>
      </c>
    </row>
    <row r="9" spans="1:32" ht="38.450000000000003" customHeight="1" x14ac:dyDescent="0.25">
      <c r="D9" s="2" t="s">
        <v>30</v>
      </c>
      <c r="F9" s="20" t="s">
        <v>34</v>
      </c>
      <c r="G9" s="20"/>
      <c r="H9" s="20"/>
      <c r="I9" s="20"/>
      <c r="J9" s="20"/>
      <c r="K9" s="20"/>
      <c r="L9" s="20"/>
      <c r="M9" s="20"/>
    </row>
    <row r="10" spans="1:32" x14ac:dyDescent="0.2">
      <c r="D10" s="25" t="s">
        <v>31</v>
      </c>
      <c r="E10" s="25"/>
      <c r="F10" s="25"/>
      <c r="G10" s="25"/>
      <c r="H10" s="25"/>
      <c r="I10" s="25"/>
      <c r="J10" s="25"/>
      <c r="K10" s="25"/>
      <c r="L10" s="25"/>
      <c r="M10" s="25"/>
    </row>
    <row r="11" spans="1:32" x14ac:dyDescent="0.25">
      <c r="A11" s="8"/>
    </row>
    <row r="12" spans="1:32" ht="26.45" customHeight="1" x14ac:dyDescent="0.25">
      <c r="A12" s="18" t="s">
        <v>0</v>
      </c>
      <c r="B12" s="18" t="s">
        <v>1</v>
      </c>
      <c r="C12" s="18" t="s">
        <v>16</v>
      </c>
      <c r="D12" s="18" t="s">
        <v>13</v>
      </c>
      <c r="E12" s="22" t="s">
        <v>2</v>
      </c>
      <c r="F12" s="18" t="s">
        <v>27</v>
      </c>
      <c r="G12" s="18" t="s">
        <v>14</v>
      </c>
      <c r="H12" s="18" t="s">
        <v>15</v>
      </c>
      <c r="I12" s="18" t="s">
        <v>25</v>
      </c>
      <c r="J12" s="18" t="s">
        <v>26</v>
      </c>
      <c r="K12" s="18" t="s">
        <v>28</v>
      </c>
      <c r="L12" s="18" t="s">
        <v>3</v>
      </c>
      <c r="M12" s="18" t="s">
        <v>4</v>
      </c>
    </row>
    <row r="13" spans="1:32" ht="59.45" customHeight="1" x14ac:dyDescent="0.25">
      <c r="A13" s="21"/>
      <c r="B13" s="21"/>
      <c r="C13" s="21"/>
      <c r="D13" s="21"/>
      <c r="E13" s="23"/>
      <c r="F13" s="19"/>
      <c r="G13" s="19"/>
      <c r="H13" s="19"/>
      <c r="I13" s="19"/>
      <c r="J13" s="19"/>
      <c r="K13" s="19"/>
      <c r="L13" s="19"/>
      <c r="M13" s="19"/>
    </row>
    <row r="14" spans="1:32" ht="37.15" customHeight="1" x14ac:dyDescent="0.25">
      <c r="A14" s="19"/>
      <c r="B14" s="19"/>
      <c r="C14" s="19"/>
      <c r="D14" s="19"/>
      <c r="E14" s="24"/>
      <c r="F14" s="9" t="s">
        <v>24</v>
      </c>
      <c r="G14" s="9" t="s">
        <v>18</v>
      </c>
      <c r="H14" s="9" t="s">
        <v>18</v>
      </c>
      <c r="I14" s="9" t="s">
        <v>19</v>
      </c>
      <c r="J14" s="9" t="s">
        <v>20</v>
      </c>
      <c r="K14" s="9" t="s">
        <v>20</v>
      </c>
      <c r="L14" s="9" t="s">
        <v>19</v>
      </c>
      <c r="M14" s="9"/>
    </row>
    <row r="15" spans="1:32" s="3" customFormat="1" ht="12.75" customHeight="1" x14ac:dyDescent="0.25">
      <c r="A15" s="12" t="s">
        <v>61</v>
      </c>
      <c r="B15" s="12" t="s">
        <v>52</v>
      </c>
      <c r="C15" s="12" t="s">
        <v>43</v>
      </c>
      <c r="D15" s="14">
        <v>307100</v>
      </c>
      <c r="E15" s="14">
        <v>140000</v>
      </c>
      <c r="F15" s="4">
        <v>25</v>
      </c>
      <c r="G15" s="4">
        <v>9</v>
      </c>
      <c r="H15" s="4">
        <v>12</v>
      </c>
      <c r="I15" s="4">
        <v>5</v>
      </c>
      <c r="J15" s="4">
        <v>6</v>
      </c>
      <c r="K15" s="4">
        <v>5</v>
      </c>
      <c r="L15" s="4">
        <v>5</v>
      </c>
      <c r="M15" s="4">
        <f>SUM(F15:L15)</f>
        <v>67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12" t="s">
        <v>62</v>
      </c>
      <c r="B16" s="12" t="s">
        <v>53</v>
      </c>
      <c r="C16" s="12" t="s">
        <v>44</v>
      </c>
      <c r="D16" s="14">
        <v>590000</v>
      </c>
      <c r="E16" s="14">
        <v>250000</v>
      </c>
      <c r="F16" s="4">
        <v>35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23" si="0">SUM(F16:L16)</f>
        <v>82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12" t="s">
        <v>63</v>
      </c>
      <c r="B17" s="12" t="s">
        <v>54</v>
      </c>
      <c r="C17" s="12" t="s">
        <v>45</v>
      </c>
      <c r="D17" s="14">
        <v>359856</v>
      </c>
      <c r="E17" s="14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6</v>
      </c>
      <c r="L17" s="4">
        <v>4</v>
      </c>
      <c r="M17" s="4">
        <f t="shared" si="0"/>
        <v>75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12" t="s">
        <v>64</v>
      </c>
      <c r="B18" s="12" t="s">
        <v>55</v>
      </c>
      <c r="C18" s="12" t="s">
        <v>46</v>
      </c>
      <c r="D18" s="14">
        <v>1011769</v>
      </c>
      <c r="E18" s="14">
        <v>150000</v>
      </c>
      <c r="F18" s="4">
        <v>22</v>
      </c>
      <c r="G18" s="4">
        <v>13</v>
      </c>
      <c r="H18" s="4">
        <v>12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12" t="s">
        <v>65</v>
      </c>
      <c r="B19" s="13" t="s">
        <v>56</v>
      </c>
      <c r="C19" s="12" t="s">
        <v>47</v>
      </c>
      <c r="D19" s="14">
        <v>2850000</v>
      </c>
      <c r="E19" s="14">
        <v>600000</v>
      </c>
      <c r="F19" s="4">
        <v>30</v>
      </c>
      <c r="G19" s="4">
        <v>14</v>
      </c>
      <c r="H19" s="4">
        <v>12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12" t="s">
        <v>66</v>
      </c>
      <c r="B20" s="12" t="s">
        <v>55</v>
      </c>
      <c r="C20" s="12" t="s">
        <v>48</v>
      </c>
      <c r="D20" s="14">
        <v>3049182</v>
      </c>
      <c r="E20" s="14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12" t="s">
        <v>67</v>
      </c>
      <c r="B21" s="12" t="s">
        <v>56</v>
      </c>
      <c r="C21" s="12" t="s">
        <v>49</v>
      </c>
      <c r="D21" s="14">
        <v>2100000</v>
      </c>
      <c r="E21" s="14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12" t="s">
        <v>68</v>
      </c>
      <c r="B22" s="12" t="s">
        <v>57</v>
      </c>
      <c r="C22" s="12" t="s">
        <v>50</v>
      </c>
      <c r="D22" s="14">
        <v>252750</v>
      </c>
      <c r="E22" s="14">
        <v>200000</v>
      </c>
      <c r="F22" s="4">
        <v>33</v>
      </c>
      <c r="G22" s="4">
        <v>8</v>
      </c>
      <c r="H22" s="4">
        <v>12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76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12" t="s">
        <v>69</v>
      </c>
      <c r="B23" s="12" t="s">
        <v>56</v>
      </c>
      <c r="C23" s="12" t="s">
        <v>51</v>
      </c>
      <c r="D23" s="14">
        <v>376500</v>
      </c>
      <c r="E23" s="14">
        <v>200000</v>
      </c>
      <c r="F23" s="4">
        <v>32</v>
      </c>
      <c r="G23" s="4">
        <v>14</v>
      </c>
      <c r="H23" s="4">
        <v>14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85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D24" s="7">
        <f>SUM(D15:D23)</f>
        <v>10897157</v>
      </c>
      <c r="E24" s="7">
        <f>SUM(E15:E23)</f>
        <v>2340000</v>
      </c>
    </row>
    <row r="25" spans="1:32" x14ac:dyDescent="0.25">
      <c r="E25" s="7"/>
    </row>
  </sheetData>
  <mergeCells count="15">
    <mergeCell ref="F9:M9"/>
    <mergeCell ref="D10:M10"/>
    <mergeCell ref="F12:F13"/>
    <mergeCell ref="G12:G13"/>
    <mergeCell ref="J12:J13"/>
    <mergeCell ref="K12:K13"/>
    <mergeCell ref="L12:L13"/>
    <mergeCell ref="M12:M13"/>
    <mergeCell ref="A12:A14"/>
    <mergeCell ref="B12:B14"/>
    <mergeCell ref="C12:C14"/>
    <mergeCell ref="D12:D14"/>
    <mergeCell ref="E12:E14"/>
    <mergeCell ref="H12:H13"/>
    <mergeCell ref="I12:I13"/>
  </mergeCells>
  <dataValidations count="1">
    <dataValidation type="decimal" operator="lessThanOrEqual" allowBlank="1" showInputMessage="1" showErrorMessage="1" error="max. 40" sqref="F15:L23" xr:uid="{E56D30CB-7128-47C8-93A0-F3D66516DAEB}">
      <formula1>40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3BB6E-6442-41BE-B2EC-146303F392A6}">
  <dimension ref="A1:AF25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8" t="s">
        <v>39</v>
      </c>
      <c r="D2" s="8" t="s">
        <v>22</v>
      </c>
    </row>
    <row r="3" spans="1:32" x14ac:dyDescent="0.25">
      <c r="A3" s="8" t="s">
        <v>32</v>
      </c>
      <c r="D3" s="2" t="s">
        <v>35</v>
      </c>
    </row>
    <row r="4" spans="1:32" x14ac:dyDescent="0.25">
      <c r="A4" s="8" t="s">
        <v>40</v>
      </c>
      <c r="D4" s="2" t="s">
        <v>36</v>
      </c>
    </row>
    <row r="5" spans="1:32" x14ac:dyDescent="0.25">
      <c r="A5" s="8" t="s">
        <v>41</v>
      </c>
      <c r="D5" s="2" t="s">
        <v>37</v>
      </c>
    </row>
    <row r="6" spans="1:32" x14ac:dyDescent="0.25">
      <c r="A6" s="8" t="s">
        <v>42</v>
      </c>
      <c r="D6" s="2" t="s">
        <v>38</v>
      </c>
    </row>
    <row r="7" spans="1:32" x14ac:dyDescent="0.25">
      <c r="A7" s="11" t="s">
        <v>33</v>
      </c>
    </row>
    <row r="8" spans="1:32" x14ac:dyDescent="0.25">
      <c r="A8" s="8" t="s">
        <v>21</v>
      </c>
      <c r="D8" s="8" t="s">
        <v>23</v>
      </c>
    </row>
    <row r="9" spans="1:32" ht="38.450000000000003" customHeight="1" x14ac:dyDescent="0.25">
      <c r="D9" s="2" t="s">
        <v>30</v>
      </c>
      <c r="F9" s="20" t="s">
        <v>34</v>
      </c>
      <c r="G9" s="20"/>
      <c r="H9" s="20"/>
      <c r="I9" s="20"/>
      <c r="J9" s="20"/>
      <c r="K9" s="20"/>
      <c r="L9" s="20"/>
      <c r="M9" s="20"/>
    </row>
    <row r="10" spans="1:32" x14ac:dyDescent="0.2">
      <c r="D10" s="25" t="s">
        <v>31</v>
      </c>
      <c r="E10" s="25"/>
      <c r="F10" s="25"/>
      <c r="G10" s="25"/>
      <c r="H10" s="25"/>
      <c r="I10" s="25"/>
      <c r="J10" s="25"/>
      <c r="K10" s="25"/>
      <c r="L10" s="25"/>
      <c r="M10" s="25"/>
    </row>
    <row r="11" spans="1:32" x14ac:dyDescent="0.25">
      <c r="A11" s="8"/>
    </row>
    <row r="12" spans="1:32" ht="26.45" customHeight="1" x14ac:dyDescent="0.25">
      <c r="A12" s="18" t="s">
        <v>0</v>
      </c>
      <c r="B12" s="18" t="s">
        <v>1</v>
      </c>
      <c r="C12" s="18" t="s">
        <v>16</v>
      </c>
      <c r="D12" s="18" t="s">
        <v>13</v>
      </c>
      <c r="E12" s="22" t="s">
        <v>2</v>
      </c>
      <c r="F12" s="18" t="s">
        <v>27</v>
      </c>
      <c r="G12" s="18" t="s">
        <v>14</v>
      </c>
      <c r="H12" s="18" t="s">
        <v>15</v>
      </c>
      <c r="I12" s="18" t="s">
        <v>25</v>
      </c>
      <c r="J12" s="18" t="s">
        <v>26</v>
      </c>
      <c r="K12" s="18" t="s">
        <v>28</v>
      </c>
      <c r="L12" s="18" t="s">
        <v>3</v>
      </c>
      <c r="M12" s="18" t="s">
        <v>4</v>
      </c>
    </row>
    <row r="13" spans="1:32" ht="59.45" customHeight="1" x14ac:dyDescent="0.25">
      <c r="A13" s="21"/>
      <c r="B13" s="21"/>
      <c r="C13" s="21"/>
      <c r="D13" s="21"/>
      <c r="E13" s="23"/>
      <c r="F13" s="19"/>
      <c r="G13" s="19"/>
      <c r="H13" s="19"/>
      <c r="I13" s="19"/>
      <c r="J13" s="19"/>
      <c r="K13" s="19"/>
      <c r="L13" s="19"/>
      <c r="M13" s="19"/>
    </row>
    <row r="14" spans="1:32" ht="37.15" customHeight="1" x14ac:dyDescent="0.25">
      <c r="A14" s="19"/>
      <c r="B14" s="19"/>
      <c r="C14" s="19"/>
      <c r="D14" s="19"/>
      <c r="E14" s="24"/>
      <c r="F14" s="9" t="s">
        <v>24</v>
      </c>
      <c r="G14" s="9" t="s">
        <v>18</v>
      </c>
      <c r="H14" s="9" t="s">
        <v>18</v>
      </c>
      <c r="I14" s="9" t="s">
        <v>19</v>
      </c>
      <c r="J14" s="9" t="s">
        <v>20</v>
      </c>
      <c r="K14" s="9" t="s">
        <v>20</v>
      </c>
      <c r="L14" s="9" t="s">
        <v>19</v>
      </c>
      <c r="M14" s="9"/>
    </row>
    <row r="15" spans="1:32" s="3" customFormat="1" ht="12.75" customHeight="1" x14ac:dyDescent="0.25">
      <c r="A15" s="12" t="s">
        <v>61</v>
      </c>
      <c r="B15" s="12" t="s">
        <v>52</v>
      </c>
      <c r="C15" s="12" t="s">
        <v>43</v>
      </c>
      <c r="D15" s="14">
        <v>307100</v>
      </c>
      <c r="E15" s="14">
        <v>140000</v>
      </c>
      <c r="F15" s="4">
        <v>28</v>
      </c>
      <c r="G15" s="4">
        <v>9</v>
      </c>
      <c r="H15" s="4">
        <v>11</v>
      </c>
      <c r="I15" s="4">
        <v>5</v>
      </c>
      <c r="J15" s="4">
        <v>6</v>
      </c>
      <c r="K15" s="4">
        <v>5</v>
      </c>
      <c r="L15" s="4">
        <v>5</v>
      </c>
      <c r="M15" s="4">
        <f>SUM(F15:L15)</f>
        <v>69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12" t="s">
        <v>62</v>
      </c>
      <c r="B16" s="12" t="s">
        <v>53</v>
      </c>
      <c r="C16" s="12" t="s">
        <v>44</v>
      </c>
      <c r="D16" s="14">
        <v>590000</v>
      </c>
      <c r="E16" s="14">
        <v>250000</v>
      </c>
      <c r="F16" s="4">
        <v>32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23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12" t="s">
        <v>63</v>
      </c>
      <c r="B17" s="12" t="s">
        <v>54</v>
      </c>
      <c r="C17" s="12" t="s">
        <v>45</v>
      </c>
      <c r="D17" s="14">
        <v>359856</v>
      </c>
      <c r="E17" s="14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12" t="s">
        <v>64</v>
      </c>
      <c r="B18" s="12" t="s">
        <v>55</v>
      </c>
      <c r="C18" s="12" t="s">
        <v>46</v>
      </c>
      <c r="D18" s="14">
        <v>1011769</v>
      </c>
      <c r="E18" s="14">
        <v>150000</v>
      </c>
      <c r="F18" s="4">
        <v>25</v>
      </c>
      <c r="G18" s="4">
        <v>12</v>
      </c>
      <c r="H18" s="4">
        <v>10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12" t="s">
        <v>65</v>
      </c>
      <c r="B19" s="13" t="s">
        <v>56</v>
      </c>
      <c r="C19" s="12" t="s">
        <v>47</v>
      </c>
      <c r="D19" s="14">
        <v>2850000</v>
      </c>
      <c r="E19" s="14">
        <v>600000</v>
      </c>
      <c r="F19" s="4">
        <v>29</v>
      </c>
      <c r="G19" s="4">
        <v>13</v>
      </c>
      <c r="H19" s="4">
        <v>12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82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12" t="s">
        <v>66</v>
      </c>
      <c r="B20" s="12" t="s">
        <v>55</v>
      </c>
      <c r="C20" s="12" t="s">
        <v>48</v>
      </c>
      <c r="D20" s="14">
        <v>3049182</v>
      </c>
      <c r="E20" s="14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12" t="s">
        <v>67</v>
      </c>
      <c r="B21" s="12" t="s">
        <v>56</v>
      </c>
      <c r="C21" s="12" t="s">
        <v>49</v>
      </c>
      <c r="D21" s="14">
        <v>2100000</v>
      </c>
      <c r="E21" s="14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12" t="s">
        <v>68</v>
      </c>
      <c r="B22" s="12" t="s">
        <v>57</v>
      </c>
      <c r="C22" s="12" t="s">
        <v>50</v>
      </c>
      <c r="D22" s="14">
        <v>252750</v>
      </c>
      <c r="E22" s="14">
        <v>200000</v>
      </c>
      <c r="F22" s="4">
        <v>33</v>
      </c>
      <c r="G22" s="4">
        <v>8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12" t="s">
        <v>69</v>
      </c>
      <c r="B23" s="12" t="s">
        <v>56</v>
      </c>
      <c r="C23" s="12" t="s">
        <v>51</v>
      </c>
      <c r="D23" s="14">
        <v>376500</v>
      </c>
      <c r="E23" s="14">
        <v>200000</v>
      </c>
      <c r="F23" s="4">
        <v>29</v>
      </c>
      <c r="G23" s="4">
        <v>14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D24" s="7">
        <f>SUM(D15:D23)</f>
        <v>10897157</v>
      </c>
      <c r="E24" s="7">
        <f>SUM(E15:E23)</f>
        <v>2340000</v>
      </c>
    </row>
    <row r="25" spans="1:32" x14ac:dyDescent="0.25">
      <c r="E25" s="7"/>
    </row>
  </sheetData>
  <mergeCells count="15">
    <mergeCell ref="F9:M9"/>
    <mergeCell ref="D10:M10"/>
    <mergeCell ref="F12:F13"/>
    <mergeCell ref="G12:G13"/>
    <mergeCell ref="J12:J13"/>
    <mergeCell ref="K12:K13"/>
    <mergeCell ref="L12:L13"/>
    <mergeCell ref="M12:M13"/>
    <mergeCell ref="A12:A14"/>
    <mergeCell ref="B12:B14"/>
    <mergeCell ref="C12:C14"/>
    <mergeCell ref="D12:D14"/>
    <mergeCell ref="E12:E14"/>
    <mergeCell ref="H12:H13"/>
    <mergeCell ref="I12:I13"/>
  </mergeCells>
  <dataValidations count="1">
    <dataValidation type="decimal" operator="lessThanOrEqual" allowBlank="1" showInputMessage="1" showErrorMessage="1" error="max. 40" sqref="F15:L23" xr:uid="{81CC56EB-22B2-4A6D-A942-3290FEA666BB}">
      <formula1>40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2B3FF-EE9C-4D66-9713-BA25ABEB16A8}">
  <dimension ref="A1:AF25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8" t="s">
        <v>39</v>
      </c>
      <c r="D2" s="8" t="s">
        <v>22</v>
      </c>
    </row>
    <row r="3" spans="1:32" x14ac:dyDescent="0.25">
      <c r="A3" s="8" t="s">
        <v>32</v>
      </c>
      <c r="D3" s="2" t="s">
        <v>35</v>
      </c>
    </row>
    <row r="4" spans="1:32" x14ac:dyDescent="0.25">
      <c r="A4" s="8" t="s">
        <v>40</v>
      </c>
      <c r="D4" s="2" t="s">
        <v>36</v>
      </c>
    </row>
    <row r="5" spans="1:32" x14ac:dyDescent="0.25">
      <c r="A5" s="8" t="s">
        <v>41</v>
      </c>
      <c r="D5" s="2" t="s">
        <v>37</v>
      </c>
    </row>
    <row r="6" spans="1:32" x14ac:dyDescent="0.25">
      <c r="A6" s="8" t="s">
        <v>42</v>
      </c>
      <c r="D6" s="2" t="s">
        <v>38</v>
      </c>
    </row>
    <row r="7" spans="1:32" x14ac:dyDescent="0.25">
      <c r="A7" s="11" t="s">
        <v>33</v>
      </c>
    </row>
    <row r="8" spans="1:32" x14ac:dyDescent="0.25">
      <c r="A8" s="8" t="s">
        <v>21</v>
      </c>
      <c r="D8" s="8" t="s">
        <v>23</v>
      </c>
    </row>
    <row r="9" spans="1:32" ht="38.450000000000003" customHeight="1" x14ac:dyDescent="0.25">
      <c r="D9" s="2" t="s">
        <v>30</v>
      </c>
      <c r="F9" s="20" t="s">
        <v>34</v>
      </c>
      <c r="G9" s="20"/>
      <c r="H9" s="20"/>
      <c r="I9" s="20"/>
      <c r="J9" s="20"/>
      <c r="K9" s="20"/>
      <c r="L9" s="20"/>
      <c r="M9" s="20"/>
    </row>
    <row r="10" spans="1:32" x14ac:dyDescent="0.2">
      <c r="D10" s="25" t="s">
        <v>31</v>
      </c>
      <c r="E10" s="25"/>
      <c r="F10" s="25"/>
      <c r="G10" s="25"/>
      <c r="H10" s="25"/>
      <c r="I10" s="25"/>
      <c r="J10" s="25"/>
      <c r="K10" s="25"/>
      <c r="L10" s="25"/>
      <c r="M10" s="25"/>
    </row>
    <row r="11" spans="1:32" x14ac:dyDescent="0.25">
      <c r="A11" s="8"/>
    </row>
    <row r="12" spans="1:32" ht="26.45" customHeight="1" x14ac:dyDescent="0.25">
      <c r="A12" s="18" t="s">
        <v>0</v>
      </c>
      <c r="B12" s="18" t="s">
        <v>1</v>
      </c>
      <c r="C12" s="18" t="s">
        <v>16</v>
      </c>
      <c r="D12" s="18" t="s">
        <v>13</v>
      </c>
      <c r="E12" s="22" t="s">
        <v>2</v>
      </c>
      <c r="F12" s="18" t="s">
        <v>27</v>
      </c>
      <c r="G12" s="18" t="s">
        <v>14</v>
      </c>
      <c r="H12" s="18" t="s">
        <v>15</v>
      </c>
      <c r="I12" s="18" t="s">
        <v>25</v>
      </c>
      <c r="J12" s="18" t="s">
        <v>26</v>
      </c>
      <c r="K12" s="18" t="s">
        <v>28</v>
      </c>
      <c r="L12" s="18" t="s">
        <v>3</v>
      </c>
      <c r="M12" s="18" t="s">
        <v>4</v>
      </c>
    </row>
    <row r="13" spans="1:32" ht="59.45" customHeight="1" x14ac:dyDescent="0.25">
      <c r="A13" s="21"/>
      <c r="B13" s="21"/>
      <c r="C13" s="21"/>
      <c r="D13" s="21"/>
      <c r="E13" s="23"/>
      <c r="F13" s="19"/>
      <c r="G13" s="19"/>
      <c r="H13" s="19"/>
      <c r="I13" s="19"/>
      <c r="J13" s="19"/>
      <c r="K13" s="19"/>
      <c r="L13" s="19"/>
      <c r="M13" s="19"/>
    </row>
    <row r="14" spans="1:32" ht="37.15" customHeight="1" x14ac:dyDescent="0.25">
      <c r="A14" s="19"/>
      <c r="B14" s="19"/>
      <c r="C14" s="19"/>
      <c r="D14" s="19"/>
      <c r="E14" s="24"/>
      <c r="F14" s="9" t="s">
        <v>24</v>
      </c>
      <c r="G14" s="9" t="s">
        <v>18</v>
      </c>
      <c r="H14" s="9" t="s">
        <v>18</v>
      </c>
      <c r="I14" s="9" t="s">
        <v>19</v>
      </c>
      <c r="J14" s="9" t="s">
        <v>20</v>
      </c>
      <c r="K14" s="9" t="s">
        <v>20</v>
      </c>
      <c r="L14" s="9" t="s">
        <v>19</v>
      </c>
      <c r="M14" s="9"/>
    </row>
    <row r="15" spans="1:32" s="3" customFormat="1" ht="12.75" customHeight="1" x14ac:dyDescent="0.25">
      <c r="A15" s="12" t="s">
        <v>61</v>
      </c>
      <c r="B15" s="12" t="s">
        <v>52</v>
      </c>
      <c r="C15" s="12" t="s">
        <v>43</v>
      </c>
      <c r="D15" s="14">
        <v>307100</v>
      </c>
      <c r="E15" s="14">
        <v>140000</v>
      </c>
      <c r="F15" s="4">
        <v>27</v>
      </c>
      <c r="G15" s="4">
        <v>8</v>
      </c>
      <c r="H15" s="4">
        <v>12</v>
      </c>
      <c r="I15" s="4">
        <v>3</v>
      </c>
      <c r="J15" s="4">
        <v>6</v>
      </c>
      <c r="K15" s="4">
        <v>5</v>
      </c>
      <c r="L15" s="4">
        <v>5</v>
      </c>
      <c r="M15" s="4">
        <f>SUM(F15:L15)</f>
        <v>66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12" t="s">
        <v>62</v>
      </c>
      <c r="B16" s="12" t="s">
        <v>53</v>
      </c>
      <c r="C16" s="12" t="s">
        <v>44</v>
      </c>
      <c r="D16" s="14">
        <v>590000</v>
      </c>
      <c r="E16" s="14">
        <v>250000</v>
      </c>
      <c r="F16" s="4">
        <v>32</v>
      </c>
      <c r="G16" s="4">
        <v>14</v>
      </c>
      <c r="H16" s="4">
        <v>12</v>
      </c>
      <c r="I16" s="4">
        <v>4</v>
      </c>
      <c r="J16" s="4">
        <v>7</v>
      </c>
      <c r="K16" s="4">
        <v>8</v>
      </c>
      <c r="L16" s="4">
        <v>4</v>
      </c>
      <c r="M16" s="4">
        <f t="shared" ref="M16:M23" si="0">SUM(F16:L16)</f>
        <v>81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12" t="s">
        <v>63</v>
      </c>
      <c r="B17" s="12" t="s">
        <v>54</v>
      </c>
      <c r="C17" s="12" t="s">
        <v>45</v>
      </c>
      <c r="D17" s="14">
        <v>359856</v>
      </c>
      <c r="E17" s="14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8</v>
      </c>
      <c r="L17" s="4">
        <v>4</v>
      </c>
      <c r="M17" s="4">
        <f t="shared" si="0"/>
        <v>77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12" t="s">
        <v>64</v>
      </c>
      <c r="B18" s="12" t="s">
        <v>55</v>
      </c>
      <c r="C18" s="12" t="s">
        <v>46</v>
      </c>
      <c r="D18" s="14">
        <v>1011769</v>
      </c>
      <c r="E18" s="14">
        <v>150000</v>
      </c>
      <c r="F18" s="4">
        <v>23</v>
      </c>
      <c r="G18" s="4">
        <v>14</v>
      </c>
      <c r="H18" s="4">
        <v>10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12" t="s">
        <v>65</v>
      </c>
      <c r="B19" s="13" t="s">
        <v>56</v>
      </c>
      <c r="C19" s="12" t="s">
        <v>47</v>
      </c>
      <c r="D19" s="14">
        <v>2850000</v>
      </c>
      <c r="E19" s="14">
        <v>600000</v>
      </c>
      <c r="F19" s="4">
        <v>24</v>
      </c>
      <c r="G19" s="4">
        <v>14</v>
      </c>
      <c r="H19" s="4">
        <v>13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79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12" t="s">
        <v>66</v>
      </c>
      <c r="B20" s="12" t="s">
        <v>55</v>
      </c>
      <c r="C20" s="12" t="s">
        <v>48</v>
      </c>
      <c r="D20" s="14">
        <v>3049182</v>
      </c>
      <c r="E20" s="14">
        <v>150000</v>
      </c>
      <c r="F20" s="4">
        <v>24</v>
      </c>
      <c r="G20" s="4">
        <v>14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12" t="s">
        <v>67</v>
      </c>
      <c r="B21" s="12" t="s">
        <v>56</v>
      </c>
      <c r="C21" s="12" t="s">
        <v>49</v>
      </c>
      <c r="D21" s="14">
        <v>2100000</v>
      </c>
      <c r="E21" s="14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12" t="s">
        <v>68</v>
      </c>
      <c r="B22" s="12" t="s">
        <v>57</v>
      </c>
      <c r="C22" s="12" t="s">
        <v>50</v>
      </c>
      <c r="D22" s="14">
        <v>252750</v>
      </c>
      <c r="E22" s="14">
        <v>200000</v>
      </c>
      <c r="F22" s="4">
        <v>32</v>
      </c>
      <c r="G22" s="4">
        <v>12</v>
      </c>
      <c r="H22" s="4">
        <v>12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79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12" t="s">
        <v>69</v>
      </c>
      <c r="B23" s="12" t="s">
        <v>56</v>
      </c>
      <c r="C23" s="12" t="s">
        <v>51</v>
      </c>
      <c r="D23" s="14">
        <v>376500</v>
      </c>
      <c r="E23" s="14">
        <v>200000</v>
      </c>
      <c r="F23" s="4">
        <v>32</v>
      </c>
      <c r="G23" s="4">
        <v>14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84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D24" s="7">
        <f>SUM(D15:D23)</f>
        <v>10897157</v>
      </c>
      <c r="E24" s="7">
        <f>SUM(E15:E23)</f>
        <v>2340000</v>
      </c>
    </row>
    <row r="25" spans="1:32" x14ac:dyDescent="0.25">
      <c r="E25" s="7"/>
    </row>
  </sheetData>
  <mergeCells count="15">
    <mergeCell ref="F9:M9"/>
    <mergeCell ref="D10:M10"/>
    <mergeCell ref="F12:F13"/>
    <mergeCell ref="G12:G13"/>
    <mergeCell ref="J12:J13"/>
    <mergeCell ref="K12:K13"/>
    <mergeCell ref="L12:L13"/>
    <mergeCell ref="M12:M13"/>
    <mergeCell ref="A12:A14"/>
    <mergeCell ref="B12:B14"/>
    <mergeCell ref="C12:C14"/>
    <mergeCell ref="D12:D14"/>
    <mergeCell ref="E12:E14"/>
    <mergeCell ref="H12:H13"/>
    <mergeCell ref="I12:I13"/>
  </mergeCells>
  <dataValidations count="1">
    <dataValidation type="decimal" operator="lessThanOrEqual" allowBlank="1" showInputMessage="1" showErrorMessage="1" error="max. 40" sqref="F15:L23" xr:uid="{80F05E23-B73A-4FE6-91A9-41B1C9914EEB}">
      <formula1>40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7A036-5C8F-49F8-972F-F5606C9716A0}">
  <dimension ref="A1:AF25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8" t="s">
        <v>39</v>
      </c>
      <c r="D2" s="8" t="s">
        <v>22</v>
      </c>
    </row>
    <row r="3" spans="1:32" x14ac:dyDescent="0.25">
      <c r="A3" s="8" t="s">
        <v>32</v>
      </c>
      <c r="D3" s="2" t="s">
        <v>35</v>
      </c>
    </row>
    <row r="4" spans="1:32" x14ac:dyDescent="0.25">
      <c r="A4" s="8" t="s">
        <v>40</v>
      </c>
      <c r="D4" s="2" t="s">
        <v>36</v>
      </c>
    </row>
    <row r="5" spans="1:32" x14ac:dyDescent="0.25">
      <c r="A5" s="8" t="s">
        <v>41</v>
      </c>
      <c r="D5" s="2" t="s">
        <v>37</v>
      </c>
    </row>
    <row r="6" spans="1:32" x14ac:dyDescent="0.25">
      <c r="A6" s="8" t="s">
        <v>42</v>
      </c>
      <c r="D6" s="2" t="s">
        <v>38</v>
      </c>
    </row>
    <row r="7" spans="1:32" x14ac:dyDescent="0.25">
      <c r="A7" s="11" t="s">
        <v>33</v>
      </c>
    </row>
    <row r="8" spans="1:32" x14ac:dyDescent="0.25">
      <c r="A8" s="8" t="s">
        <v>21</v>
      </c>
      <c r="D8" s="8" t="s">
        <v>23</v>
      </c>
    </row>
    <row r="9" spans="1:32" ht="38.450000000000003" customHeight="1" x14ac:dyDescent="0.25">
      <c r="D9" s="2" t="s">
        <v>30</v>
      </c>
      <c r="F9" s="20" t="s">
        <v>34</v>
      </c>
      <c r="G9" s="20"/>
      <c r="H9" s="20"/>
      <c r="I9" s="20"/>
      <c r="J9" s="20"/>
      <c r="K9" s="20"/>
      <c r="L9" s="20"/>
      <c r="M9" s="20"/>
    </row>
    <row r="10" spans="1:32" x14ac:dyDescent="0.2">
      <c r="D10" s="25" t="s">
        <v>31</v>
      </c>
      <c r="E10" s="25"/>
      <c r="F10" s="25"/>
      <c r="G10" s="25"/>
      <c r="H10" s="25"/>
      <c r="I10" s="25"/>
      <c r="J10" s="25"/>
      <c r="K10" s="25"/>
      <c r="L10" s="25"/>
      <c r="M10" s="25"/>
    </row>
    <row r="11" spans="1:32" x14ac:dyDescent="0.25">
      <c r="A11" s="8"/>
    </row>
    <row r="12" spans="1:32" ht="26.45" customHeight="1" x14ac:dyDescent="0.25">
      <c r="A12" s="18" t="s">
        <v>0</v>
      </c>
      <c r="B12" s="18" t="s">
        <v>1</v>
      </c>
      <c r="C12" s="18" t="s">
        <v>16</v>
      </c>
      <c r="D12" s="18" t="s">
        <v>13</v>
      </c>
      <c r="E12" s="22" t="s">
        <v>2</v>
      </c>
      <c r="F12" s="18" t="s">
        <v>27</v>
      </c>
      <c r="G12" s="18" t="s">
        <v>14</v>
      </c>
      <c r="H12" s="18" t="s">
        <v>15</v>
      </c>
      <c r="I12" s="18" t="s">
        <v>25</v>
      </c>
      <c r="J12" s="18" t="s">
        <v>26</v>
      </c>
      <c r="K12" s="18" t="s">
        <v>28</v>
      </c>
      <c r="L12" s="18" t="s">
        <v>3</v>
      </c>
      <c r="M12" s="18" t="s">
        <v>4</v>
      </c>
    </row>
    <row r="13" spans="1:32" ht="59.45" customHeight="1" x14ac:dyDescent="0.25">
      <c r="A13" s="21"/>
      <c r="B13" s="21"/>
      <c r="C13" s="21"/>
      <c r="D13" s="21"/>
      <c r="E13" s="23"/>
      <c r="F13" s="19"/>
      <c r="G13" s="19"/>
      <c r="H13" s="19"/>
      <c r="I13" s="19"/>
      <c r="J13" s="19"/>
      <c r="K13" s="19"/>
      <c r="L13" s="19"/>
      <c r="M13" s="19"/>
    </row>
    <row r="14" spans="1:32" ht="37.15" customHeight="1" x14ac:dyDescent="0.25">
      <c r="A14" s="19"/>
      <c r="B14" s="19"/>
      <c r="C14" s="19"/>
      <c r="D14" s="19"/>
      <c r="E14" s="24"/>
      <c r="F14" s="9" t="s">
        <v>24</v>
      </c>
      <c r="G14" s="9" t="s">
        <v>18</v>
      </c>
      <c r="H14" s="9" t="s">
        <v>18</v>
      </c>
      <c r="I14" s="9" t="s">
        <v>19</v>
      </c>
      <c r="J14" s="9" t="s">
        <v>20</v>
      </c>
      <c r="K14" s="9" t="s">
        <v>20</v>
      </c>
      <c r="L14" s="9" t="s">
        <v>19</v>
      </c>
      <c r="M14" s="9"/>
    </row>
    <row r="15" spans="1:32" s="3" customFormat="1" ht="12.75" customHeight="1" x14ac:dyDescent="0.25">
      <c r="A15" s="12" t="s">
        <v>61</v>
      </c>
      <c r="B15" s="12" t="s">
        <v>52</v>
      </c>
      <c r="C15" s="12" t="s">
        <v>43</v>
      </c>
      <c r="D15" s="14">
        <v>307100</v>
      </c>
      <c r="E15" s="14">
        <v>140000</v>
      </c>
      <c r="F15" s="4">
        <v>31</v>
      </c>
      <c r="G15" s="4">
        <v>9</v>
      </c>
      <c r="H15" s="4">
        <v>10</v>
      </c>
      <c r="I15" s="4">
        <v>5</v>
      </c>
      <c r="J15" s="4">
        <v>4</v>
      </c>
      <c r="K15" s="4">
        <v>3</v>
      </c>
      <c r="L15" s="4">
        <v>5</v>
      </c>
      <c r="M15" s="4">
        <f>SUM(F15:L15)</f>
        <v>67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12" t="s">
        <v>62</v>
      </c>
      <c r="B16" s="12" t="s">
        <v>53</v>
      </c>
      <c r="C16" s="12" t="s">
        <v>44</v>
      </c>
      <c r="D16" s="14">
        <v>590000</v>
      </c>
      <c r="E16" s="14">
        <v>250000</v>
      </c>
      <c r="F16" s="4">
        <v>32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23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12" t="s">
        <v>63</v>
      </c>
      <c r="B17" s="12" t="s">
        <v>54</v>
      </c>
      <c r="C17" s="12" t="s">
        <v>45</v>
      </c>
      <c r="D17" s="14">
        <v>359856</v>
      </c>
      <c r="E17" s="14">
        <v>150000</v>
      </c>
      <c r="F17" s="4">
        <v>29</v>
      </c>
      <c r="G17" s="4">
        <v>11</v>
      </c>
      <c r="H17" s="4">
        <v>10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12" t="s">
        <v>64</v>
      </c>
      <c r="B18" s="12" t="s">
        <v>55</v>
      </c>
      <c r="C18" s="12" t="s">
        <v>46</v>
      </c>
      <c r="D18" s="14">
        <v>1011769</v>
      </c>
      <c r="E18" s="14">
        <v>150000</v>
      </c>
      <c r="F18" s="4">
        <v>25</v>
      </c>
      <c r="G18" s="4">
        <v>13</v>
      </c>
      <c r="H18" s="4">
        <v>9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12" t="s">
        <v>65</v>
      </c>
      <c r="B19" s="13" t="s">
        <v>56</v>
      </c>
      <c r="C19" s="12" t="s">
        <v>47</v>
      </c>
      <c r="D19" s="14">
        <v>2850000</v>
      </c>
      <c r="E19" s="14">
        <v>600000</v>
      </c>
      <c r="F19" s="4">
        <v>29</v>
      </c>
      <c r="G19" s="4">
        <v>14</v>
      </c>
      <c r="H19" s="4">
        <v>12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12" t="s">
        <v>66</v>
      </c>
      <c r="B20" s="12" t="s">
        <v>55</v>
      </c>
      <c r="C20" s="12" t="s">
        <v>48</v>
      </c>
      <c r="D20" s="14">
        <v>3049182</v>
      </c>
      <c r="E20" s="14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12" t="s">
        <v>67</v>
      </c>
      <c r="B21" s="12" t="s">
        <v>56</v>
      </c>
      <c r="C21" s="12" t="s">
        <v>49</v>
      </c>
      <c r="D21" s="14">
        <v>2100000</v>
      </c>
      <c r="E21" s="14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9</v>
      </c>
      <c r="L21" s="4">
        <v>5</v>
      </c>
      <c r="M21" s="4">
        <f t="shared" si="0"/>
        <v>86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12" t="s">
        <v>68</v>
      </c>
      <c r="B22" s="12" t="s">
        <v>57</v>
      </c>
      <c r="C22" s="12" t="s">
        <v>50</v>
      </c>
      <c r="D22" s="14">
        <v>252750</v>
      </c>
      <c r="E22" s="14">
        <v>200000</v>
      </c>
      <c r="F22" s="4">
        <v>33</v>
      </c>
      <c r="G22" s="4">
        <v>8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12" t="s">
        <v>69</v>
      </c>
      <c r="B23" s="12" t="s">
        <v>56</v>
      </c>
      <c r="C23" s="12" t="s">
        <v>51</v>
      </c>
      <c r="D23" s="14">
        <v>376500</v>
      </c>
      <c r="E23" s="14">
        <v>200000</v>
      </c>
      <c r="F23" s="4">
        <v>33</v>
      </c>
      <c r="G23" s="4">
        <v>14</v>
      </c>
      <c r="H23" s="4">
        <v>11</v>
      </c>
      <c r="I23" s="4">
        <v>5</v>
      </c>
      <c r="J23" s="4">
        <v>7</v>
      </c>
      <c r="K23" s="4">
        <v>9</v>
      </c>
      <c r="L23" s="4">
        <v>5</v>
      </c>
      <c r="M23" s="4">
        <f t="shared" si="0"/>
        <v>84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D24" s="7">
        <f>SUM(D15:D23)</f>
        <v>10897157</v>
      </c>
      <c r="E24" s="7">
        <f>SUM(E15:E23)</f>
        <v>2340000</v>
      </c>
    </row>
    <row r="25" spans="1:32" x14ac:dyDescent="0.25">
      <c r="E25" s="7"/>
    </row>
  </sheetData>
  <mergeCells count="15">
    <mergeCell ref="I12:I13"/>
    <mergeCell ref="J12:J13"/>
    <mergeCell ref="K12:K13"/>
    <mergeCell ref="L12:L13"/>
    <mergeCell ref="M12:M13"/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1">
    <dataValidation type="decimal" operator="lessThanOrEqual" allowBlank="1" showInputMessage="1" showErrorMessage="1" error="max. 40" sqref="F15:L23" xr:uid="{CA9BE2EB-E3B7-4068-9F35-7FF102407558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distribuce</vt:lpstr>
      <vt:lpstr>BK</vt:lpstr>
      <vt:lpstr>HB</vt:lpstr>
      <vt:lpstr>LC</vt:lpstr>
      <vt:lpstr>LG</vt:lpstr>
      <vt:lpstr>MŠ</vt:lpstr>
      <vt:lpstr>NS</vt:lpstr>
      <vt:lpstr>PK</vt:lpstr>
      <vt:lpstr>PBa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2023-12-05T15:30:49Z</dcterms:modified>
</cp:coreProperties>
</file>